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<sst xmlns="http://schemas.openxmlformats.org/spreadsheetml/2006/main" count="2043" uniqueCount="427">
  <si>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</si>
  <si>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</si>
  <si>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</si>
  <si>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</si>
  <si>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</si>
  <si>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</si>
  <si>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</si>
  <si>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</si>
  <si>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</si>
  <si>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</si>
  <si>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</si>
  <si>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t>
  </si>
  <si>
    <t>(подпись)</t>
  </si>
  <si>
    <t>(расшифровка подписи)</t>
  </si>
  <si>
    <t>(должность)</t>
  </si>
  <si>
    <t>по ОКЕИ</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</si>
  <si>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</si>
  <si>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</si>
  <si>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</si>
  <si>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</si>
  <si>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</si>
  <si>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</si>
  <si>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</si>
  <si>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</si>
  <si>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</si>
  <si>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</si>
  <si>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</si>
  <si>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</si>
  <si>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</si>
  <si>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</si>
  <si>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</si>
  <si>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Сумма</t>
  </si>
  <si>
    <t>планового</t>
  </si>
  <si>
    <t>периода</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</si>
  <si>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</si>
  <si>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</si>
  <si>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</si>
  <si>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</si>
  <si>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</si>
  <si>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</si>
  <si>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</si>
  <si>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</si>
  <si>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</si>
  <si>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</si>
  <si>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</si>
  <si>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</si>
  <si>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</si>
  <si>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</si>
  <si>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</si>
  <si>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</si>
  <si>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</si>
  <si>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</si>
  <si>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</si>
  <si>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</si>
  <si>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</si>
  <si>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</si>
  <si>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</si>
  <si>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</si>
  <si>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</si>
  <si>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</si>
  <si>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</si>
  <si>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</si>
  <si>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</si>
  <si>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</si>
  <si>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</si>
  <si>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</si>
  <si>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</si>
  <si>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</si>
  <si>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</si>
  <si>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</si>
  <si>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</si>
  <si>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</si>
  <si>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</si>
  <si>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</si>
  <si>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</si>
  <si>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</si>
  <si>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</si>
  <si>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</si>
  <si>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</si>
  <si>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</si>
  <si>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</si>
  <si>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</si>
  <si>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</si>
  <si>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</si>
  <si>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</si>
  <si>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</si>
  <si>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</si>
  <si>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</si>
  <si>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</si>
  <si>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</si>
  <si>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</si>
  <si>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</si>
  <si>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</si>
  <si>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</si>
  <si>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</si>
  <si>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</si>
  <si>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</si>
  <si>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</si>
  <si>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</si>
  <si>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</si>
  <si>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</si>
  <si>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</si>
  <si>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</si>
  <si>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</si>
  <si>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</si>
  <si>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</si>
  <si>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</si>
  <si>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</si>
  <si>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</si>
  <si>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</si>
  <si>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</si>
  <si>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</si>
  <si>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</si>
  <si>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</si>
  <si>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</si>
  <si>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</si>
  <si>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</si>
  <si>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</si>
  <si>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</si>
  <si>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</si>
  <si>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</si>
  <si>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</si>
  <si>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</si>
  <si>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</si>
  <si>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</si>
  <si>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</si>
  <si>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</si>
  <si>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</si>
  <si>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</si>
  <si>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</si>
  <si>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</si>
  <si>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</si>
  <si>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</si>
  <si>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</si>
  <si>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</si>
  <si>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</si>
  <si>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</si>
  <si>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</si>
  <si>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</si>
  <si>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</si>
  <si>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</si>
  <si>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</si>
  <si>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</si>
  <si>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</si>
  <si>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</si>
  <si>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</si>
  <si>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</si>
  <si>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</si>
  <si>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</si>
  <si>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</si>
  <si>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</si>
  <si>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</si>
  <si>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</si>
  <si>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</si>
  <si>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</si>
  <si>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</si>
  <si>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</si>
  <si>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</si>
  <si>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</si>
  <si>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</si>
  <si>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</si>
  <si>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</si>
  <si>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</si>
  <si>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</si>
  <si>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</si>
  <si>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</si>
  <si>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</si>
  <si>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</si>
  <si>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</si>
  <si>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</si>
  <si>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</si>
  <si>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</si>
  <si>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</si>
  <si>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</si>
  <si>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</si>
  <si>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</si>
  <si>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</si>
  <si>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</si>
  <si>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</si>
  <si>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</si>
  <si>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</si>
  <si>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</si>
  <si>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</si>
  <si>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</si>
  <si>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</si>
  <si>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</si>
  <si>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</si>
  <si>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</si>
  <si>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</si>
  <si>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</si>
  <si>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</si>
  <si>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</si>
  <si>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</si>
  <si>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</si>
  <si>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</si>
  <si>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</si>
  <si>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</si>
  <si>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</si>
  <si>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</si>
  <si>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</si>
  <si>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</si>
  <si>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</si>
  <si>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</si>
  <si>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</si>
  <si>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</si>
  <si>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</si>
  <si>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</si>
  <si>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</si>
  <si>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</si>
  <si>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</si>
  <si>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</si>
  <si>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</si>
  <si>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</si>
  <si>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</si>
  <si>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</si>
  <si>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</si>
  <si>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</si>
  <si>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</si>
  <si>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</si>
  <si>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</si>
  <si>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</si>
  <si>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</si>
  <si>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</si>
  <si>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</si>
  <si>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</si>
  <si>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</si>
  <si>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</si>
  <si>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</si>
  <si>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</si>
  <si>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</si>
  <si>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</si>
  <si>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</si>
  <si>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</si>
  <si>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</si>
  <si>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</si>
  <si>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</si>
  <si>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</si>
  <si>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</si>
  <si>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</si>
  <si>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</si>
  <si>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</si>
  <si>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</si>
  <si>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</si>
  <si>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</si>
  <si>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</si>
  <si>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</si>
  <si>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</si>
  <si>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</si>
  <si>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</si>
  <si>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</si>
  <si>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</si>
  <si>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</si>
  <si>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</si>
  <si>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</si>
  <si>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</si>
  <si>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</si>
  <si>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</si>
  <si>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</si>
  <si>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</si>
  <si>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</si>
  <si>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</si>
  <si>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</si>
  <si>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</si>
  <si>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</si>
  <si>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</si>
  <si>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</si>
  <si>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</si>
  <si>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</si>
  <si>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</si>
  <si>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</si>
  <si>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</si>
  <si>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</si>
  <si>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</si>
  <si>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</si>
  <si>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</si>
  <si>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</si>
  <si>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</si>
  <si>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</si>
  <si>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</si>
  <si>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</si>
  <si>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</si>
  <si>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</si>
  <si>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</si>
  <si>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</si>
  <si>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</si>
  <si>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</si>
  <si>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</si>
  <si>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</si>
  <si>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</si>
  <si>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</si>
  <si>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</si>
  <si>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</si>
  <si>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</si>
  <si>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</si>
  <si>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</si>
  <si>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</si>
  <si>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</si>
  <si>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</si>
  <si>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</si>
  <si>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</si>
  <si>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</si>
  <si>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</si>
  <si>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</si>
  <si>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</si>
  <si>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</si>
  <si>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</si>
  <si>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</si>
  <si>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</si>
  <si>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</si>
  <si>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</si>
  <si>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</si>
  <si>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</si>
  <si>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t>1200</t>
  </si>
  <si>
    <t>с целью поддержки проектов в области науки, культуры и искусства</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</si>
  <si>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</si>
  <si>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</si>
  <si>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</si>
  <si>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</si>
  <si>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План финансово-хозяйственной деятельности на 2020</t>
  </si>
  <si>
    <t>21</t>
  </si>
  <si>
    <t>22</t>
  </si>
  <si>
    <t>Министерство социального развития Саратовской области</t>
  </si>
  <si>
    <t>20</t>
  </si>
  <si>
    <t>211</t>
  </si>
  <si>
    <t>212</t>
  </si>
  <si>
    <t>213</t>
  </si>
  <si>
    <t>291</t>
  </si>
  <si>
    <r>
      <t>расходы на закупку товаров, работ, услуг, всего</t>
    </r>
    <r>
      <rPr>
        <b/>
        <vertAlign val="superscript"/>
        <sz val="10"/>
        <rFont val="Times New Roman"/>
        <family val="1"/>
      </rPr>
      <t>7</t>
    </r>
  </si>
  <si>
    <t>220</t>
  </si>
  <si>
    <t>2641</t>
  </si>
  <si>
    <t>2642</t>
  </si>
  <si>
    <t>2643</t>
  </si>
  <si>
    <t>2644</t>
  </si>
  <si>
    <t>2645</t>
  </si>
  <si>
    <t>2646</t>
  </si>
  <si>
    <t>2647</t>
  </si>
  <si>
    <t>2648</t>
  </si>
  <si>
    <t>2649</t>
  </si>
  <si>
    <t>2655</t>
  </si>
  <si>
    <t>2656</t>
  </si>
  <si>
    <t>услуги связи</t>
  </si>
  <si>
    <t>221</t>
  </si>
  <si>
    <t>коммунальные услуги</t>
  </si>
  <si>
    <t>транспортные услуги</t>
  </si>
  <si>
    <t>арендная плата за пользование имуществом</t>
  </si>
  <si>
    <t>работы, услуги по содержанию имущества</t>
  </si>
  <si>
    <t>прочие работы, услуги</t>
  </si>
  <si>
    <t>страхование</t>
  </si>
  <si>
    <t>222</t>
  </si>
  <si>
    <t>223</t>
  </si>
  <si>
    <t>224</t>
  </si>
  <si>
    <t>225</t>
  </si>
  <si>
    <t>226</t>
  </si>
  <si>
    <t>227</t>
  </si>
  <si>
    <t>увеличение стоимости основных средств</t>
  </si>
  <si>
    <t>310</t>
  </si>
  <si>
    <t xml:space="preserve">увеличение стоимости материальных запасов, всего </t>
  </si>
  <si>
    <t>2649.1</t>
  </si>
  <si>
    <t>2649.2</t>
  </si>
  <si>
    <t>2649.3</t>
  </si>
  <si>
    <t>2649.4</t>
  </si>
  <si>
    <t>2649.5</t>
  </si>
  <si>
    <t>Медикаменты</t>
  </si>
  <si>
    <t>медикаменты</t>
  </si>
  <si>
    <t>341</t>
  </si>
  <si>
    <t>342</t>
  </si>
  <si>
    <t>ГСМ</t>
  </si>
  <si>
    <t>343</t>
  </si>
  <si>
    <t>344</t>
  </si>
  <si>
    <t>345</t>
  </si>
  <si>
    <t>346</t>
  </si>
  <si>
    <t>349</t>
  </si>
  <si>
    <t>Покупка или изготовление строительных материалов</t>
  </si>
  <si>
    <t>Мягкий инвентарь</t>
  </si>
  <si>
    <t>Приобритение прочих оборотных запасов</t>
  </si>
  <si>
    <t>Приобритение материальных запасов однократного применения</t>
  </si>
  <si>
    <t>152</t>
  </si>
  <si>
    <t>162</t>
  </si>
  <si>
    <t>поступление от оказания учреждением платных услуг</t>
  </si>
  <si>
    <t>1230</t>
  </si>
  <si>
    <t>прочие доходы (гранты, благотворительность)</t>
  </si>
  <si>
    <t>1410</t>
  </si>
  <si>
    <t>155</t>
  </si>
  <si>
    <t>Код строки</t>
  </si>
  <si>
    <t>Аналитический код4</t>
  </si>
  <si>
    <t>на 2020 г. текущий финансовый год</t>
  </si>
  <si>
    <t>на 2021 г. первый год планового периода</t>
  </si>
  <si>
    <t>на 2022 г. второй год планового периода</t>
  </si>
  <si>
    <t>за пределами планового периода</t>
  </si>
  <si>
    <t>Код по бюджетной классификации Российской Федерации</t>
  </si>
  <si>
    <t>директор</t>
  </si>
  <si>
    <t>Директор ГАУ СО КЦСОН Пугачевского района</t>
  </si>
  <si>
    <t>Л. Н. Новикова</t>
  </si>
  <si>
    <t>6445012869</t>
  </si>
  <si>
    <t>644501001</t>
  </si>
  <si>
    <t>государственное автономное учреждение Саратовской области "Комплексный центр социального обслуживания населения Пугачевского района"</t>
  </si>
  <si>
    <t>на 2020г.</t>
  </si>
  <si>
    <t>на 2021 г.</t>
  </si>
  <si>
    <t>на 2022 г.</t>
  </si>
  <si>
    <t>266</t>
  </si>
  <si>
    <t>Главный бухгалтер</t>
  </si>
  <si>
    <t>М. Г. Вагеро</t>
  </si>
  <si>
    <t>(884574)4-43-59</t>
  </si>
  <si>
    <t>63200349</t>
  </si>
  <si>
    <t>040</t>
  </si>
  <si>
    <t>63225089</t>
  </si>
  <si>
    <t>Расходы на выполнение гос.задания:</t>
  </si>
  <si>
    <t>Гарантированные услуги:</t>
  </si>
  <si>
    <t>Дополнительные услуги:</t>
  </si>
  <si>
    <t>Субсидия на реализацию Перечня мероприятий по обеспечению пожарной безопасности учреждений социальной защиты населения</t>
  </si>
  <si>
    <t>Субсидия на повышение оплаты труда отдельным категориям работников бюджетной сферы</t>
  </si>
  <si>
    <t>целевые субсидии на реализацию Перечня мероприятий по обеспечению пожарной безопасности учреждений социальной защиты населения на 2020 г.</t>
  </si>
  <si>
    <t>субсидия на повышение оплаты труда отдельным категориям работников бюджетной сферы</t>
  </si>
  <si>
    <t>Расходы на выполнение гос.задания: АВТОТРАНСПОРТ</t>
  </si>
  <si>
    <t>08</t>
  </si>
  <si>
    <t>апреля</t>
  </si>
  <si>
    <t>субсидия на проведение мероприятий по организации деятельности детских оздоровительных лагерей дневного пребывания для детей,находящихся в трудной жизненной ситуации</t>
  </si>
  <si>
    <t>1530</t>
  </si>
  <si>
    <t>Субсидия на реализацию основного мероприятия 3.4."Организация  и обеспечение отдыха и оздоровления детей"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</si>
  <si>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государственного (муниципального) задания(автотранспорт)</t>
  </si>
  <si>
    <t>за счет поступлений от оказания услуг(выполнение работ) на платной основе и от иной приносящей доход деятельности (от оказания государственных услуг)</t>
  </si>
  <si>
    <t>за счет поступлений от оказания услуг(выполнение работ) на платной основе и от иной приносящей доход деятельности (от оказания дополнительных услуг)</t>
  </si>
  <si>
    <t>13</t>
  </si>
  <si>
    <t>мая</t>
  </si>
  <si>
    <t>13.05.2020г.</t>
  </si>
  <si>
    <t>субсидия на реализацию мероприятия 4.1.3"Создание системы долговременного ухода за гражданами пожилого возраста и инвалидами"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государственной программы Саратовской области "Социальная поддержка и социальное обслуживание населения Саратовской области"</t>
  </si>
  <si>
    <t>1540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</si>
</sst>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b/>
      <sz val="14"/>
      <name val="Times New Roman"/>
      <family val="1"/>
    </font>
    <font>
      <i/>
      <sz val="10"/>
      <name val="Times New Roman"/>
      <family val="1"/>
    </font>
    <font>
      <b/>
      <i/>
      <sz val="10"/>
      <name val="Times New Roman"/>
      <family val="1"/>
    </font>
    <font>
      <b/>
      <sz val="13"/>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343">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49" fontId="9"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6" fillId="0" borderId="0" xfId="0" applyFont="1" applyBorder="1" applyAlignment="1">
      <alignment horizontal="right"/>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3" fillId="0" borderId="18" xfId="0" applyFont="1" applyBorder="1" applyAlignment="1">
      <alignment horizontal="left" vertical="center"/>
    </xf>
    <xf numFmtId="0" fontId="6" fillId="0" borderId="0" xfId="0" applyFont="1" applyAlignment="1">
      <alignment horizontal="left" vertical="center"/>
    </xf>
    <xf numFmtId="0" fontId="7" fillId="33" borderId="19" xfId="0" applyFont="1" applyFill="1" applyBorder="1" applyAlignment="1">
      <alignment horizontal="left" indent="1"/>
    </xf>
    <xf numFmtId="49" fontId="7" fillId="33" borderId="19" xfId="0" applyNumberFormat="1" applyFont="1" applyFill="1" applyBorder="1" applyAlignment="1">
      <alignment horizontal="center"/>
    </xf>
    <xf numFmtId="0" fontId="7" fillId="10" borderId="19" xfId="0" applyFont="1" applyFill="1" applyBorder="1" applyAlignment="1">
      <alignment wrapText="1"/>
    </xf>
    <xf numFmtId="49" fontId="7" fillId="10" borderId="19" xfId="0" applyNumberFormat="1" applyFont="1" applyFill="1" applyBorder="1" applyAlignment="1">
      <alignment horizontal="center"/>
    </xf>
    <xf numFmtId="4" fontId="7" fillId="10" borderId="19" xfId="0" applyNumberFormat="1" applyFont="1" applyFill="1" applyBorder="1" applyAlignment="1">
      <alignment horizontal="center"/>
    </xf>
    <xf numFmtId="0" fontId="6" fillId="10" borderId="19" xfId="0" applyNumberFormat="1" applyFont="1" applyFill="1" applyBorder="1" applyAlignment="1">
      <alignment horizontal="right"/>
    </xf>
    <xf numFmtId="0" fontId="7" fillId="33" borderId="19" xfId="0" applyNumberFormat="1" applyFont="1" applyFill="1" applyBorder="1" applyAlignment="1">
      <alignment horizontal="right"/>
    </xf>
    <xf numFmtId="4" fontId="7" fillId="33" borderId="19" xfId="0" applyNumberFormat="1" applyFont="1" applyFill="1" applyBorder="1" applyAlignment="1">
      <alignment horizontal="center"/>
    </xf>
    <xf numFmtId="0" fontId="6" fillId="0" borderId="19" xfId="0" applyFont="1" applyBorder="1" applyAlignment="1">
      <alignment horizontal="left" indent="2"/>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0" fontId="6" fillId="0" borderId="19" xfId="0" applyNumberFormat="1" applyFont="1" applyBorder="1" applyAlignment="1">
      <alignment horizontal="right"/>
    </xf>
    <xf numFmtId="0" fontId="6" fillId="0" borderId="19" xfId="0" applyFont="1" applyBorder="1" applyAlignment="1">
      <alignment horizontal="left" indent="3"/>
    </xf>
    <xf numFmtId="0" fontId="6" fillId="0" borderId="19" xfId="0" applyNumberFormat="1" applyFont="1" applyBorder="1" applyAlignment="1">
      <alignment horizontal="center"/>
    </xf>
    <xf numFmtId="0" fontId="15" fillId="0" borderId="19" xfId="0" applyFont="1" applyBorder="1" applyAlignment="1">
      <alignment horizontal="center"/>
    </xf>
    <xf numFmtId="49" fontId="15" fillId="0" borderId="19" xfId="0" applyNumberFormat="1" applyFont="1" applyBorder="1" applyAlignment="1">
      <alignment horizontal="center"/>
    </xf>
    <xf numFmtId="4" fontId="15" fillId="0" borderId="19" xfId="0" applyNumberFormat="1" applyFont="1" applyBorder="1" applyAlignment="1">
      <alignment horizontal="center"/>
    </xf>
    <xf numFmtId="0" fontId="15" fillId="0" borderId="19" xfId="0" applyNumberFormat="1" applyFont="1" applyBorder="1" applyAlignment="1">
      <alignment horizontal="center"/>
    </xf>
    <xf numFmtId="0" fontId="14" fillId="0" borderId="19" xfId="0" applyFont="1" applyBorder="1" applyAlignment="1">
      <alignment horizontal="center"/>
    </xf>
    <xf numFmtId="49" fontId="14" fillId="0" borderId="19" xfId="0" applyNumberFormat="1" applyFont="1" applyBorder="1" applyAlignment="1">
      <alignment horizontal="center"/>
    </xf>
    <xf numFmtId="4" fontId="14" fillId="0" borderId="19" xfId="0" applyNumberFormat="1" applyFont="1" applyBorder="1" applyAlignment="1">
      <alignment horizontal="center"/>
    </xf>
    <xf numFmtId="0" fontId="14" fillId="0" borderId="19" xfId="0" applyNumberFormat="1" applyFont="1" applyBorder="1" applyAlignment="1">
      <alignment horizontal="center"/>
    </xf>
    <xf numFmtId="0" fontId="7" fillId="0" borderId="19" xfId="0" applyFont="1" applyBorder="1" applyAlignment="1">
      <alignment/>
    </xf>
    <xf numFmtId="49" fontId="7" fillId="0" borderId="19" xfId="0" applyNumberFormat="1" applyFont="1" applyBorder="1" applyAlignment="1">
      <alignment horizontal="center"/>
    </xf>
    <xf numFmtId="0" fontId="7" fillId="0" borderId="19" xfId="0" applyNumberFormat="1" applyFont="1" applyBorder="1" applyAlignment="1">
      <alignment horizontal="center"/>
    </xf>
    <xf numFmtId="4" fontId="7" fillId="0" borderId="19" xfId="0" applyNumberFormat="1" applyFont="1" applyBorder="1" applyAlignment="1">
      <alignment horizontal="center"/>
    </xf>
    <xf numFmtId="0" fontId="7" fillId="0" borderId="19" xfId="0" applyFont="1" applyBorder="1" applyAlignment="1">
      <alignment horizontal="left" indent="2"/>
    </xf>
    <xf numFmtId="0" fontId="7" fillId="33" borderId="19" xfId="0" applyNumberFormat="1" applyFont="1" applyFill="1" applyBorder="1" applyAlignment="1">
      <alignment horizontal="center"/>
    </xf>
    <xf numFmtId="49" fontId="7" fillId="34" borderId="19" xfId="0" applyNumberFormat="1" applyFont="1" applyFill="1" applyBorder="1" applyAlignment="1">
      <alignment horizontal="center"/>
    </xf>
    <xf numFmtId="49" fontId="6" fillId="0" borderId="19" xfId="0" applyNumberFormat="1" applyFont="1" applyFill="1" applyBorder="1" applyAlignment="1">
      <alignment horizontal="center"/>
    </xf>
    <xf numFmtId="4" fontId="7" fillId="34" borderId="19" xfId="0" applyNumberFormat="1" applyFont="1" applyFill="1" applyBorder="1" applyAlignment="1">
      <alignment horizontal="right"/>
    </xf>
    <xf numFmtId="4" fontId="7" fillId="34" borderId="19" xfId="0" applyNumberFormat="1" applyFont="1" applyFill="1" applyBorder="1" applyAlignment="1">
      <alignment horizontal="center"/>
    </xf>
    <xf numFmtId="0" fontId="6" fillId="0" borderId="19" xfId="0" applyFont="1" applyBorder="1" applyAlignment="1">
      <alignment horizontal="left" indent="1"/>
    </xf>
    <xf numFmtId="0" fontId="7" fillId="34" borderId="19" xfId="0" applyFont="1" applyFill="1" applyBorder="1" applyAlignment="1">
      <alignment horizontal="left" indent="1"/>
    </xf>
    <xf numFmtId="4" fontId="6" fillId="0" borderId="19" xfId="0" applyNumberFormat="1" applyFont="1" applyFill="1" applyBorder="1" applyAlignment="1">
      <alignment horizontal="center"/>
    </xf>
    <xf numFmtId="0" fontId="6" fillId="0" borderId="19" xfId="0" applyNumberFormat="1" applyFont="1" applyFill="1" applyBorder="1" applyAlignment="1">
      <alignment horizontal="right"/>
    </xf>
    <xf numFmtId="0" fontId="6" fillId="0" borderId="0" xfId="0" applyFont="1" applyAlignment="1">
      <alignment horizontal="center"/>
    </xf>
    <xf numFmtId="0" fontId="6" fillId="0" borderId="18" xfId="0" applyFont="1" applyBorder="1" applyAlignment="1">
      <alignment horizontal="center"/>
    </xf>
    <xf numFmtId="0" fontId="4" fillId="0" borderId="0" xfId="0" applyFont="1" applyAlignment="1">
      <alignment horizontal="center" vertical="top"/>
    </xf>
    <xf numFmtId="0" fontId="4" fillId="0" borderId="20" xfId="0" applyFont="1" applyBorder="1" applyAlignment="1">
      <alignment horizontal="center" vertical="top"/>
    </xf>
    <xf numFmtId="49" fontId="6" fillId="0" borderId="18" xfId="0" applyNumberFormat="1" applyFont="1" applyBorder="1" applyAlignment="1">
      <alignment horizontal="center"/>
    </xf>
    <xf numFmtId="0" fontId="6" fillId="0" borderId="0" xfId="0" applyFont="1" applyAlignment="1">
      <alignment horizontal="right"/>
    </xf>
    <xf numFmtId="49" fontId="6" fillId="0" borderId="18" xfId="0" applyNumberFormat="1" applyFont="1" applyBorder="1" applyAlignment="1">
      <alignment horizontal="lef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0" fontId="5" fillId="0" borderId="19" xfId="0" applyFont="1" applyBorder="1" applyAlignment="1">
      <alignment horizontal="center" vertical="center"/>
    </xf>
    <xf numFmtId="0" fontId="17" fillId="0" borderId="2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8" xfId="0" applyFont="1" applyBorder="1" applyAlignment="1">
      <alignment horizontal="center" vertical="center" wrapText="1"/>
    </xf>
    <xf numFmtId="49" fontId="6" fillId="10" borderId="19" xfId="0" applyNumberFormat="1" applyFont="1" applyFill="1" applyBorder="1" applyAlignment="1">
      <alignment horizontal="center"/>
    </xf>
    <xf numFmtId="0" fontId="17" fillId="0" borderId="23" xfId="0" applyFont="1" applyBorder="1" applyAlignment="1">
      <alignment horizontal="center" vertical="center"/>
    </xf>
    <xf numFmtId="0" fontId="17" fillId="0" borderId="20"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18" xfId="0" applyFont="1" applyBorder="1" applyAlignment="1">
      <alignment horizontal="center" vertical="center"/>
    </xf>
    <xf numFmtId="0" fontId="17" fillId="0" borderId="28" xfId="0" applyFont="1" applyBorder="1" applyAlignment="1">
      <alignment horizontal="center" vertical="center"/>
    </xf>
    <xf numFmtId="4" fontId="6" fillId="35" borderId="19" xfId="0" applyNumberFormat="1" applyFont="1" applyFill="1" applyBorder="1" applyAlignment="1">
      <alignment horizontal="center"/>
    </xf>
    <xf numFmtId="49" fontId="9" fillId="0" borderId="18" xfId="0" applyNumberFormat="1" applyFont="1" applyBorder="1" applyAlignment="1">
      <alignment horizontal="left"/>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7" fillId="0" borderId="19" xfId="0" applyFont="1" applyBorder="1" applyAlignment="1">
      <alignment horizontal="center"/>
    </xf>
    <xf numFmtId="0" fontId="16" fillId="0" borderId="18" xfId="0" applyFont="1" applyBorder="1" applyAlignment="1">
      <alignment horizontal="center" wrapText="1"/>
    </xf>
    <xf numFmtId="0" fontId="13" fillId="0" borderId="18" xfId="0" applyFont="1" applyBorder="1" applyAlignment="1">
      <alignment horizontal="center" wrapText="1"/>
    </xf>
    <xf numFmtId="0" fontId="16" fillId="0" borderId="18" xfId="0"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0" fontId="7" fillId="0" borderId="0" xfId="0" applyFont="1" applyAlignment="1">
      <alignment horizontal="center"/>
    </xf>
    <xf numFmtId="49" fontId="6" fillId="0" borderId="35" xfId="0" applyNumberFormat="1" applyFont="1" applyBorder="1" applyAlignment="1">
      <alignment horizontal="center"/>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6" fillId="0" borderId="19" xfId="0" applyFont="1" applyBorder="1" applyAlignment="1">
      <alignment/>
    </xf>
    <xf numFmtId="0" fontId="7" fillId="34" borderId="19" xfId="0" applyFont="1" applyFill="1" applyBorder="1" applyAlignment="1">
      <alignment horizontal="left" indent="2"/>
    </xf>
    <xf numFmtId="0" fontId="7" fillId="10" borderId="19" xfId="0" applyFont="1" applyFill="1" applyBorder="1" applyAlignment="1">
      <alignment/>
    </xf>
    <xf numFmtId="0" fontId="6" fillId="0" borderId="19" xfId="0" applyFont="1" applyFill="1" applyBorder="1" applyAlignment="1">
      <alignment horizontal="left" indent="2"/>
    </xf>
    <xf numFmtId="0" fontId="6" fillId="0" borderId="19" xfId="0" applyFont="1" applyBorder="1" applyAlignment="1">
      <alignment horizontal="left" wrapText="1" indent="2"/>
    </xf>
    <xf numFmtId="4" fontId="7" fillId="33" borderId="19" xfId="0" applyNumberFormat="1" applyFont="1" applyFill="1" applyBorder="1" applyAlignment="1">
      <alignment horizontal="right"/>
    </xf>
    <xf numFmtId="4" fontId="6" fillId="0" borderId="19" xfId="0" applyNumberFormat="1" applyFont="1" applyBorder="1" applyAlignment="1">
      <alignment horizontal="right"/>
    </xf>
    <xf numFmtId="0" fontId="6" fillId="0" borderId="38" xfId="0" applyFont="1" applyBorder="1" applyAlignment="1">
      <alignment horizontal="left" indent="1"/>
    </xf>
    <xf numFmtId="0" fontId="6" fillId="0" borderId="39" xfId="0" applyFont="1" applyBorder="1" applyAlignment="1">
      <alignment horizontal="left" indent="1"/>
    </xf>
    <xf numFmtId="0" fontId="6" fillId="0" borderId="40" xfId="0" applyFont="1" applyBorder="1" applyAlignment="1">
      <alignment horizontal="left" indent="1"/>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0" fontId="6" fillId="0" borderId="38" xfId="0" applyFont="1" applyBorder="1" applyAlignment="1">
      <alignment horizontal="left" indent="2"/>
    </xf>
    <xf numFmtId="0" fontId="6" fillId="0" borderId="39" xfId="0" applyFont="1" applyBorder="1" applyAlignment="1">
      <alignment horizontal="left" indent="2"/>
    </xf>
    <xf numFmtId="0" fontId="6" fillId="0" borderId="40" xfId="0" applyFont="1" applyBorder="1" applyAlignment="1">
      <alignment horizontal="left" indent="2"/>
    </xf>
    <xf numFmtId="49" fontId="6" fillId="0" borderId="23" xfId="0" applyNumberFormat="1" applyFont="1" applyBorder="1" applyAlignment="1">
      <alignment horizontal="center"/>
    </xf>
    <xf numFmtId="49" fontId="6" fillId="0" borderId="20" xfId="0" applyNumberFormat="1" applyFont="1" applyBorder="1" applyAlignment="1">
      <alignment horizontal="center"/>
    </xf>
    <xf numFmtId="49" fontId="6" fillId="0" borderId="24" xfId="0" applyNumberFormat="1" applyFont="1" applyBorder="1" applyAlignment="1">
      <alignment horizontal="center"/>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 fontId="6" fillId="0" borderId="23" xfId="0" applyNumberFormat="1" applyFont="1" applyBorder="1" applyAlignment="1">
      <alignment horizontal="center"/>
    </xf>
    <xf numFmtId="4" fontId="6" fillId="0" borderId="20" xfId="0" applyNumberFormat="1" applyFont="1" applyBorder="1" applyAlignment="1">
      <alignment horizontal="center"/>
    </xf>
    <xf numFmtId="4" fontId="6" fillId="0" borderId="24" xfId="0" applyNumberFormat="1" applyFont="1" applyBorder="1" applyAlignment="1">
      <alignment horizontal="center"/>
    </xf>
    <xf numFmtId="4" fontId="6" fillId="0" borderId="27" xfId="0" applyNumberFormat="1" applyFont="1" applyBorder="1" applyAlignment="1">
      <alignment horizontal="center"/>
    </xf>
    <xf numFmtId="4" fontId="6" fillId="0" borderId="18" xfId="0" applyNumberFormat="1" applyFont="1" applyBorder="1" applyAlignment="1">
      <alignment horizontal="center"/>
    </xf>
    <xf numFmtId="4" fontId="6" fillId="0" borderId="28" xfId="0" applyNumberFormat="1" applyFont="1" applyBorder="1" applyAlignment="1">
      <alignment horizontal="center"/>
    </xf>
    <xf numFmtId="0" fontId="6" fillId="0" borderId="23" xfId="0" applyNumberFormat="1" applyFont="1" applyBorder="1" applyAlignment="1">
      <alignment horizontal="center"/>
    </xf>
    <xf numFmtId="0" fontId="6" fillId="0" borderId="20" xfId="0" applyNumberFormat="1" applyFont="1" applyBorder="1" applyAlignment="1">
      <alignment horizontal="center"/>
    </xf>
    <xf numFmtId="0" fontId="6" fillId="0" borderId="24" xfId="0" applyNumberFormat="1" applyFont="1" applyBorder="1" applyAlignment="1">
      <alignment horizontal="center"/>
    </xf>
    <xf numFmtId="0" fontId="6" fillId="0" borderId="27" xfId="0" applyNumberFormat="1" applyFont="1" applyBorder="1" applyAlignment="1">
      <alignment horizontal="center"/>
    </xf>
    <xf numFmtId="0" fontId="6" fillId="0" borderId="18" xfId="0" applyNumberFormat="1" applyFont="1" applyBorder="1" applyAlignment="1">
      <alignment horizontal="center"/>
    </xf>
    <xf numFmtId="0" fontId="6" fillId="0" borderId="28" xfId="0" applyNumberFormat="1" applyFont="1" applyBorder="1" applyAlignment="1">
      <alignment horizontal="center"/>
    </xf>
    <xf numFmtId="4" fontId="6" fillId="0" borderId="38" xfId="0" applyNumberFormat="1" applyFont="1" applyBorder="1" applyAlignment="1">
      <alignment horizontal="center"/>
    </xf>
    <xf numFmtId="4" fontId="6" fillId="0" borderId="39" xfId="0" applyNumberFormat="1" applyFont="1" applyBorder="1" applyAlignment="1">
      <alignment horizontal="center"/>
    </xf>
    <xf numFmtId="4" fontId="6" fillId="0" borderId="40"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4" fontId="7" fillId="33" borderId="23" xfId="0" applyNumberFormat="1" applyFont="1" applyFill="1" applyBorder="1" applyAlignment="1">
      <alignment horizontal="center"/>
    </xf>
    <xf numFmtId="4" fontId="7" fillId="33" borderId="20" xfId="0" applyNumberFormat="1" applyFont="1" applyFill="1" applyBorder="1" applyAlignment="1">
      <alignment horizontal="center"/>
    </xf>
    <xf numFmtId="4" fontId="7" fillId="33" borderId="24"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18" xfId="0" applyNumberFormat="1" applyFont="1" applyFill="1" applyBorder="1" applyAlignment="1">
      <alignment horizontal="center"/>
    </xf>
    <xf numFmtId="4" fontId="7" fillId="33" borderId="28" xfId="0" applyNumberFormat="1" applyFont="1" applyFill="1" applyBorder="1" applyAlignment="1">
      <alignment horizontal="center"/>
    </xf>
    <xf numFmtId="0" fontId="7" fillId="10" borderId="38" xfId="0" applyFont="1" applyFill="1" applyBorder="1" applyAlignment="1">
      <alignment/>
    </xf>
    <xf numFmtId="0" fontId="7" fillId="10" borderId="39" xfId="0" applyFont="1" applyFill="1" applyBorder="1" applyAlignment="1">
      <alignment/>
    </xf>
    <xf numFmtId="0" fontId="7" fillId="10" borderId="40" xfId="0" applyFont="1" applyFill="1" applyBorder="1" applyAlignment="1">
      <alignment/>
    </xf>
    <xf numFmtId="0" fontId="7" fillId="33" borderId="23" xfId="0" applyNumberFormat="1" applyFont="1" applyFill="1" applyBorder="1" applyAlignment="1">
      <alignment horizontal="center"/>
    </xf>
    <xf numFmtId="0" fontId="7" fillId="33" borderId="20" xfId="0" applyNumberFormat="1" applyFont="1" applyFill="1" applyBorder="1" applyAlignment="1">
      <alignment horizontal="center"/>
    </xf>
    <xf numFmtId="0" fontId="7" fillId="33" borderId="24" xfId="0" applyNumberFormat="1" applyFont="1" applyFill="1" applyBorder="1" applyAlignment="1">
      <alignment horizontal="center"/>
    </xf>
    <xf numFmtId="0" fontId="7" fillId="33" borderId="27"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28" xfId="0" applyNumberFormat="1" applyFont="1" applyFill="1" applyBorder="1" applyAlignment="1">
      <alignment horizontal="center"/>
    </xf>
    <xf numFmtId="0" fontId="7" fillId="33" borderId="38" xfId="0" applyFont="1" applyFill="1" applyBorder="1" applyAlignment="1">
      <alignment horizontal="left" indent="1"/>
    </xf>
    <xf numFmtId="0" fontId="7" fillId="33" borderId="39" xfId="0" applyFont="1" applyFill="1" applyBorder="1" applyAlignment="1">
      <alignment horizontal="left" indent="1"/>
    </xf>
    <xf numFmtId="0" fontId="7" fillId="33" borderId="40" xfId="0" applyFont="1" applyFill="1" applyBorder="1" applyAlignment="1">
      <alignment horizontal="left" indent="1"/>
    </xf>
    <xf numFmtId="49" fontId="7" fillId="33" borderId="23"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27"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28" xfId="0" applyNumberFormat="1" applyFont="1" applyFill="1" applyBorder="1" applyAlignment="1">
      <alignment horizontal="center"/>
    </xf>
    <xf numFmtId="0" fontId="7" fillId="0" borderId="38" xfId="0" applyFont="1" applyBorder="1" applyAlignment="1">
      <alignment horizontal="left" indent="2"/>
    </xf>
    <xf numFmtId="0" fontId="7" fillId="0" borderId="39" xfId="0" applyFont="1" applyBorder="1" applyAlignment="1">
      <alignment horizontal="left" indent="2"/>
    </xf>
    <xf numFmtId="0" fontId="7" fillId="0" borderId="40" xfId="0" applyFont="1" applyBorder="1" applyAlignment="1">
      <alignment horizontal="left" indent="2"/>
    </xf>
    <xf numFmtId="49" fontId="7" fillId="0" borderId="23" xfId="0" applyNumberFormat="1" applyFont="1" applyBorder="1" applyAlignment="1">
      <alignment horizontal="center"/>
    </xf>
    <xf numFmtId="49" fontId="7" fillId="0" borderId="20" xfId="0" applyNumberFormat="1" applyFont="1" applyBorder="1" applyAlignment="1">
      <alignment horizontal="center"/>
    </xf>
    <xf numFmtId="49" fontId="7" fillId="0" borderId="24" xfId="0" applyNumberFormat="1" applyFont="1" applyBorder="1" applyAlignment="1">
      <alignment horizontal="center"/>
    </xf>
    <xf numFmtId="49" fontId="7" fillId="0" borderId="27" xfId="0" applyNumberFormat="1" applyFont="1" applyBorder="1" applyAlignment="1">
      <alignment horizontal="center"/>
    </xf>
    <xf numFmtId="49" fontId="7" fillId="0" borderId="18" xfId="0" applyNumberFormat="1" applyFont="1" applyBorder="1" applyAlignment="1">
      <alignment horizontal="center"/>
    </xf>
    <xf numFmtId="49" fontId="7" fillId="0" borderId="28" xfId="0" applyNumberFormat="1" applyFont="1" applyBorder="1" applyAlignment="1">
      <alignment horizontal="center"/>
    </xf>
    <xf numFmtId="4" fontId="7" fillId="0" borderId="23" xfId="0" applyNumberFormat="1" applyFont="1" applyBorder="1" applyAlignment="1">
      <alignment horizontal="center"/>
    </xf>
    <xf numFmtId="4" fontId="7" fillId="0" borderId="20" xfId="0" applyNumberFormat="1" applyFont="1" applyBorder="1" applyAlignment="1">
      <alignment horizontal="center"/>
    </xf>
    <xf numFmtId="4" fontId="7" fillId="0" borderId="24" xfId="0" applyNumberFormat="1" applyFont="1" applyBorder="1" applyAlignment="1">
      <alignment horizontal="center"/>
    </xf>
    <xf numFmtId="4" fontId="7" fillId="0" borderId="27" xfId="0" applyNumberFormat="1" applyFont="1" applyBorder="1" applyAlignment="1">
      <alignment horizontal="center"/>
    </xf>
    <xf numFmtId="4" fontId="7" fillId="0" borderId="18" xfId="0" applyNumberFormat="1" applyFont="1" applyBorder="1" applyAlignment="1">
      <alignment horizontal="center"/>
    </xf>
    <xf numFmtId="4" fontId="7" fillId="0" borderId="28" xfId="0" applyNumberFormat="1" applyFont="1" applyBorder="1" applyAlignment="1">
      <alignment horizontal="center"/>
    </xf>
    <xf numFmtId="0" fontId="6" fillId="0" borderId="38" xfId="0" applyFont="1" applyBorder="1" applyAlignment="1">
      <alignment horizontal="left" indent="3"/>
    </xf>
    <xf numFmtId="0" fontId="6" fillId="0" borderId="39" xfId="0" applyFont="1" applyBorder="1" applyAlignment="1">
      <alignment horizontal="left" indent="3"/>
    </xf>
    <xf numFmtId="0" fontId="6" fillId="0" borderId="40" xfId="0" applyFont="1" applyBorder="1" applyAlignment="1">
      <alignment horizontal="left" indent="3"/>
    </xf>
    <xf numFmtId="0" fontId="7" fillId="0" borderId="23" xfId="0" applyNumberFormat="1" applyFont="1" applyBorder="1" applyAlignment="1">
      <alignment horizontal="center"/>
    </xf>
    <xf numFmtId="0" fontId="7" fillId="0" borderId="20" xfId="0" applyNumberFormat="1" applyFont="1" applyBorder="1" applyAlignment="1">
      <alignment horizontal="center"/>
    </xf>
    <xf numFmtId="0" fontId="7" fillId="0" borderId="24" xfId="0" applyNumberFormat="1" applyFont="1" applyBorder="1" applyAlignment="1">
      <alignment horizontal="center"/>
    </xf>
    <xf numFmtId="0" fontId="7" fillId="0" borderId="27" xfId="0" applyNumberFormat="1" applyFont="1" applyBorder="1" applyAlignment="1">
      <alignment horizontal="center"/>
    </xf>
    <xf numFmtId="0" fontId="7" fillId="0" borderId="18" xfId="0" applyNumberFormat="1" applyFont="1" applyBorder="1" applyAlignment="1">
      <alignment horizontal="center"/>
    </xf>
    <xf numFmtId="0" fontId="7" fillId="0" borderId="28" xfId="0" applyNumberFormat="1" applyFont="1" applyBorder="1" applyAlignment="1">
      <alignment horizontal="center"/>
    </xf>
    <xf numFmtId="0" fontId="6" fillId="0" borderId="23" xfId="0" applyNumberFormat="1" applyFont="1" applyBorder="1" applyAlignment="1">
      <alignment horizontal="right"/>
    </xf>
    <xf numFmtId="0" fontId="6" fillId="0" borderId="20" xfId="0" applyNumberFormat="1" applyFont="1" applyBorder="1" applyAlignment="1">
      <alignment horizontal="right"/>
    </xf>
    <xf numFmtId="0" fontId="6" fillId="0" borderId="24" xfId="0" applyNumberFormat="1" applyFont="1" applyBorder="1" applyAlignment="1">
      <alignment horizontal="right"/>
    </xf>
    <xf numFmtId="0" fontId="6" fillId="0" borderId="27" xfId="0" applyNumberFormat="1" applyFont="1" applyBorder="1" applyAlignment="1">
      <alignment horizontal="right"/>
    </xf>
    <xf numFmtId="0" fontId="6" fillId="0" borderId="18" xfId="0" applyNumberFormat="1" applyFont="1" applyBorder="1" applyAlignment="1">
      <alignment horizontal="right"/>
    </xf>
    <xf numFmtId="0" fontId="6" fillId="0" borderId="28" xfId="0" applyNumberFormat="1" applyFont="1" applyBorder="1" applyAlignment="1">
      <alignment horizontal="right"/>
    </xf>
    <xf numFmtId="4" fontId="14" fillId="0" borderId="38" xfId="0" applyNumberFormat="1" applyFont="1" applyBorder="1" applyAlignment="1">
      <alignment horizontal="center"/>
    </xf>
    <xf numFmtId="4" fontId="14" fillId="0" borderId="39" xfId="0" applyNumberFormat="1" applyFont="1" applyBorder="1" applyAlignment="1">
      <alignment horizontal="center"/>
    </xf>
    <xf numFmtId="4" fontId="14" fillId="0" borderId="40" xfId="0" applyNumberFormat="1" applyFont="1" applyBorder="1" applyAlignment="1">
      <alignment horizontal="center"/>
    </xf>
    <xf numFmtId="0" fontId="15" fillId="0" borderId="38" xfId="0" applyNumberFormat="1" applyFont="1" applyBorder="1" applyAlignment="1">
      <alignment horizontal="center"/>
    </xf>
    <xf numFmtId="0" fontId="15" fillId="0" borderId="39" xfId="0" applyNumberFormat="1" applyFont="1" applyBorder="1" applyAlignment="1">
      <alignment horizontal="center"/>
    </xf>
    <xf numFmtId="0" fontId="15" fillId="0" borderId="40"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4" fontId="15" fillId="0" borderId="40" xfId="0" applyNumberFormat="1" applyFont="1" applyBorder="1" applyAlignment="1">
      <alignment horizontal="center"/>
    </xf>
    <xf numFmtId="0" fontId="14" fillId="0" borderId="38" xfId="0" applyNumberFormat="1" applyFont="1" applyBorder="1" applyAlignment="1">
      <alignment horizontal="center"/>
    </xf>
    <xf numFmtId="0" fontId="14" fillId="0" borderId="39" xfId="0" applyNumberFormat="1" applyFont="1" applyBorder="1" applyAlignment="1">
      <alignment horizontal="center"/>
    </xf>
    <xf numFmtId="0" fontId="14" fillId="0" borderId="40" xfId="0" applyNumberFormat="1" applyFont="1" applyBorder="1" applyAlignment="1">
      <alignment horizontal="center"/>
    </xf>
    <xf numFmtId="49" fontId="14" fillId="0" borderId="38" xfId="0" applyNumberFormat="1" applyFont="1" applyBorder="1" applyAlignment="1">
      <alignment horizontal="center"/>
    </xf>
    <xf numFmtId="49" fontId="14" fillId="0" borderId="39" xfId="0" applyNumberFormat="1" applyFont="1" applyBorder="1" applyAlignment="1">
      <alignment horizontal="center"/>
    </xf>
    <xf numFmtId="49" fontId="14" fillId="0" borderId="40" xfId="0" applyNumberFormat="1" applyFont="1" applyBorder="1" applyAlignment="1">
      <alignment horizontal="center"/>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7" fillId="33" borderId="38" xfId="0" applyNumberFormat="1" applyFont="1" applyFill="1" applyBorder="1" applyAlignment="1">
      <alignment horizontal="center"/>
    </xf>
    <xf numFmtId="49" fontId="7" fillId="33" borderId="39" xfId="0" applyNumberFormat="1" applyFont="1" applyFill="1" applyBorder="1" applyAlignment="1">
      <alignment horizontal="center"/>
    </xf>
    <xf numFmtId="49" fontId="7" fillId="33" borderId="40" xfId="0" applyNumberFormat="1" applyFont="1" applyFill="1" applyBorder="1" applyAlignment="1">
      <alignment horizontal="center"/>
    </xf>
    <xf numFmtId="4" fontId="7" fillId="33" borderId="38" xfId="0" applyNumberFormat="1" applyFont="1" applyFill="1" applyBorder="1" applyAlignment="1">
      <alignment horizontal="center"/>
    </xf>
    <xf numFmtId="4" fontId="7" fillId="33" borderId="39" xfId="0" applyNumberFormat="1" applyFont="1" applyFill="1" applyBorder="1" applyAlignment="1">
      <alignment horizontal="center"/>
    </xf>
    <xf numFmtId="4" fontId="7" fillId="33" borderId="40" xfId="0" applyNumberFormat="1" applyFont="1" applyFill="1" applyBorder="1" applyAlignment="1">
      <alignment horizontal="center"/>
    </xf>
    <xf numFmtId="0" fontId="7" fillId="33" borderId="38" xfId="0" applyNumberFormat="1" applyFont="1" applyFill="1" applyBorder="1" applyAlignment="1">
      <alignment horizontal="center"/>
    </xf>
    <xf numFmtId="0" fontId="7" fillId="33" borderId="39" xfId="0" applyNumberFormat="1" applyFont="1" applyFill="1" applyBorder="1" applyAlignment="1">
      <alignment horizontal="center"/>
    </xf>
    <xf numFmtId="0" fontId="7" fillId="33" borderId="40" xfId="0" applyNumberFormat="1" applyFont="1" applyFill="1" applyBorder="1" applyAlignment="1">
      <alignment horizontal="center"/>
    </xf>
    <xf numFmtId="0" fontId="7" fillId="33" borderId="38" xfId="0" applyNumberFormat="1" applyFont="1" applyFill="1" applyBorder="1" applyAlignment="1">
      <alignment horizontal="right"/>
    </xf>
    <xf numFmtId="0" fontId="7" fillId="33" borderId="39" xfId="0" applyNumberFormat="1" applyFont="1" applyFill="1" applyBorder="1" applyAlignment="1">
      <alignment horizontal="right"/>
    </xf>
    <xf numFmtId="0" fontId="7" fillId="33" borderId="40" xfId="0" applyNumberFormat="1" applyFont="1" applyFill="1" applyBorder="1" applyAlignment="1">
      <alignment horizontal="right"/>
    </xf>
    <xf numFmtId="0" fontId="6" fillId="0" borderId="38" xfId="0" applyNumberFormat="1" applyFont="1" applyBorder="1" applyAlignment="1">
      <alignment horizontal="right"/>
    </xf>
    <xf numFmtId="0" fontId="6" fillId="0" borderId="39" xfId="0" applyNumberFormat="1" applyFont="1" applyBorder="1" applyAlignment="1">
      <alignment horizontal="right"/>
    </xf>
    <xf numFmtId="0" fontId="6" fillId="0" borderId="40" xfId="0" applyNumberFormat="1" applyFont="1" applyBorder="1" applyAlignment="1">
      <alignment horizontal="right"/>
    </xf>
    <xf numFmtId="0" fontId="15" fillId="0" borderId="38"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6" fillId="0" borderId="25" xfId="0" applyNumberFormat="1" applyFont="1" applyBorder="1" applyAlignment="1">
      <alignment horizontal="center"/>
    </xf>
    <xf numFmtId="0" fontId="6" fillId="0" borderId="0" xfId="0" applyNumberFormat="1" applyFont="1" applyBorder="1" applyAlignment="1">
      <alignment horizontal="center"/>
    </xf>
    <xf numFmtId="0" fontId="6" fillId="0" borderId="26" xfId="0" applyNumberFormat="1" applyFont="1" applyBorder="1" applyAlignment="1">
      <alignment horizontal="center"/>
    </xf>
    <xf numFmtId="4" fontId="6" fillId="0" borderId="25" xfId="0" applyNumberFormat="1" applyFont="1" applyBorder="1" applyAlignment="1">
      <alignment horizontal="center"/>
    </xf>
    <xf numFmtId="4" fontId="6" fillId="0" borderId="0" xfId="0" applyNumberFormat="1" applyFont="1" applyBorder="1" applyAlignment="1">
      <alignment horizontal="center"/>
    </xf>
    <xf numFmtId="4" fontId="6" fillId="0" borderId="26" xfId="0" applyNumberFormat="1" applyFont="1" applyBorder="1" applyAlignment="1">
      <alignment horizontal="center"/>
    </xf>
    <xf numFmtId="49" fontId="6" fillId="0" borderId="25" xfId="0" applyNumberFormat="1" applyFont="1" applyBorder="1" applyAlignment="1">
      <alignment horizontal="center"/>
    </xf>
    <xf numFmtId="49" fontId="6" fillId="0" borderId="0" xfId="0" applyNumberFormat="1" applyFont="1" applyBorder="1" applyAlignment="1">
      <alignment horizontal="center"/>
    </xf>
    <xf numFmtId="49" fontId="6" fillId="0" borderId="26" xfId="0" applyNumberFormat="1" applyFont="1" applyBorder="1" applyAlignment="1">
      <alignment horizont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4" fontId="7" fillId="10" borderId="38" xfId="0" applyNumberFormat="1" applyFont="1" applyFill="1" applyBorder="1" applyAlignment="1">
      <alignment horizontal="center"/>
    </xf>
    <xf numFmtId="4" fontId="7" fillId="10" borderId="39" xfId="0" applyNumberFormat="1" applyFont="1" applyFill="1" applyBorder="1" applyAlignment="1">
      <alignment horizontal="center"/>
    </xf>
    <xf numFmtId="4" fontId="7" fillId="10" borderId="40" xfId="0" applyNumberFormat="1" applyFont="1" applyFill="1" applyBorder="1" applyAlignment="1">
      <alignment horizontal="center"/>
    </xf>
    <xf numFmtId="49" fontId="7" fillId="10" borderId="38" xfId="0" applyNumberFormat="1" applyFont="1" applyFill="1" applyBorder="1" applyAlignment="1">
      <alignment horizontal="center"/>
    </xf>
    <xf numFmtId="49" fontId="7" fillId="10" borderId="39" xfId="0" applyNumberFormat="1" applyFont="1" applyFill="1" applyBorder="1" applyAlignment="1">
      <alignment horizontal="center"/>
    </xf>
    <xf numFmtId="49" fontId="7" fillId="10" borderId="40" xfId="0" applyNumberFormat="1" applyFont="1" applyFill="1" applyBorder="1" applyAlignment="1">
      <alignment horizontal="center"/>
    </xf>
    <xf numFmtId="0" fontId="6" fillId="10" borderId="38" xfId="0" applyNumberFormat="1" applyFont="1" applyFill="1" applyBorder="1" applyAlignment="1">
      <alignment horizontal="right"/>
    </xf>
    <xf numFmtId="0" fontId="6" fillId="10" borderId="39" xfId="0" applyNumberFormat="1" applyFont="1" applyFill="1" applyBorder="1" applyAlignment="1">
      <alignment horizontal="right"/>
    </xf>
    <xf numFmtId="0" fontId="6" fillId="10" borderId="40" xfId="0" applyNumberFormat="1" applyFont="1" applyFill="1" applyBorder="1" applyAlignment="1">
      <alignment horizontal="right"/>
    </xf>
    <xf numFmtId="0" fontId="6" fillId="10" borderId="19" xfId="0" applyFont="1" applyFill="1" applyBorder="1" applyAlignment="1">
      <alignment horizontal="left" wrapText="1" indent="2"/>
    </xf>
    <xf numFmtId="4" fontId="6" fillId="35" borderId="23" xfId="0" applyNumberFormat="1" applyFont="1" applyFill="1" applyBorder="1" applyAlignment="1">
      <alignment horizontal="center"/>
    </xf>
    <xf numFmtId="4" fontId="6" fillId="35" borderId="20" xfId="0" applyNumberFormat="1" applyFont="1" applyFill="1" applyBorder="1" applyAlignment="1">
      <alignment horizontal="center"/>
    </xf>
    <xf numFmtId="4" fontId="6" fillId="35" borderId="24"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8" xfId="0" applyNumberFormat="1" applyFont="1" applyFill="1" applyBorder="1" applyAlignment="1">
      <alignment horizontal="center"/>
    </xf>
    <xf numFmtId="4" fontId="6" fillId="35" borderId="28" xfId="0" applyNumberFormat="1" applyFont="1" applyFill="1"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6" fillId="0" borderId="23" xfId="0" applyFont="1" applyBorder="1" applyAlignment="1">
      <alignment horizontal="left" wrapText="1" indent="2"/>
    </xf>
    <xf numFmtId="0" fontId="0" fillId="0" borderId="20" xfId="0" applyBorder="1" applyAlignment="1">
      <alignment horizontal="left" wrapText="1" indent="2"/>
    </xf>
    <xf numFmtId="0" fontId="0" fillId="0" borderId="24" xfId="0" applyBorder="1" applyAlignment="1">
      <alignment horizontal="left" wrapText="1" indent="2"/>
    </xf>
    <xf numFmtId="0" fontId="0" fillId="0" borderId="27" xfId="0" applyBorder="1" applyAlignment="1">
      <alignment horizontal="left" wrapText="1" indent="2"/>
    </xf>
    <xf numFmtId="0" fontId="0" fillId="0" borderId="18" xfId="0" applyBorder="1" applyAlignment="1">
      <alignment horizontal="left" wrapText="1" indent="2"/>
    </xf>
    <xf numFmtId="0" fontId="0" fillId="0" borderId="28" xfId="0" applyBorder="1" applyAlignment="1">
      <alignment horizontal="left" wrapText="1" indent="2"/>
    </xf>
    <xf numFmtId="0" fontId="6" fillId="0" borderId="23" xfId="0" applyFont="1" applyBorder="1" applyAlignment="1">
      <alignment horizontal="center"/>
    </xf>
    <xf numFmtId="0" fontId="6" fillId="0" borderId="20" xfId="0" applyFont="1" applyBorder="1" applyAlignment="1">
      <alignment horizontal="center"/>
    </xf>
    <xf numFmtId="0" fontId="6" fillId="0" borderId="24"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0" fillId="35" borderId="20" xfId="0" applyFill="1" applyBorder="1" applyAlignment="1">
      <alignment horizontal="center"/>
    </xf>
    <xf numFmtId="0" fontId="0" fillId="35" borderId="24" xfId="0" applyFill="1" applyBorder="1" applyAlignment="1">
      <alignment horizontal="center"/>
    </xf>
    <xf numFmtId="0" fontId="0" fillId="35" borderId="27" xfId="0" applyFill="1" applyBorder="1" applyAlignment="1">
      <alignment horizontal="center"/>
    </xf>
    <xf numFmtId="0" fontId="0" fillId="35" borderId="18" xfId="0" applyFill="1" applyBorder="1" applyAlignment="1">
      <alignment horizontal="center"/>
    </xf>
    <xf numFmtId="0" fontId="0" fillId="35" borderId="28" xfId="0" applyFill="1" applyBorder="1" applyAlignment="1">
      <alignment horizontal="center"/>
    </xf>
    <xf numFmtId="0" fontId="6" fillId="0" borderId="0" xfId="0" applyFont="1" applyBorder="1" applyAlignment="1">
      <alignment horizontal="left" indent="2"/>
    </xf>
    <xf numFmtId="0" fontId="6" fillId="0" borderId="18" xfId="0" applyFont="1" applyBorder="1" applyAlignment="1">
      <alignment horizontal="left" indent="2"/>
    </xf>
    <xf numFmtId="0" fontId="6" fillId="0" borderId="20" xfId="0" applyFont="1" applyBorder="1" applyAlignment="1">
      <alignment horizontal="left" indent="4"/>
    </xf>
    <xf numFmtId="0" fontId="6" fillId="0" borderId="18" xfId="0" applyFont="1" applyBorder="1" applyAlignment="1">
      <alignment horizontal="left" indent="4"/>
    </xf>
    <xf numFmtId="0" fontId="6" fillId="0" borderId="19" xfId="0" applyNumberFormat="1" applyFont="1" applyBorder="1" applyAlignment="1">
      <alignment horizontal="left"/>
    </xf>
    <xf numFmtId="4" fontId="6" fillId="0" borderId="19" xfId="0" applyNumberFormat="1" applyFont="1" applyBorder="1" applyAlignment="1">
      <alignment horizontal="left"/>
    </xf>
    <xf numFmtId="2" fontId="6" fillId="0" borderId="19" xfId="0" applyNumberFormat="1" applyFont="1" applyBorder="1" applyAlignment="1">
      <alignment horizontal="center"/>
    </xf>
    <xf numFmtId="0" fontId="6" fillId="0" borderId="0" xfId="0" applyFont="1" applyBorder="1" applyAlignment="1">
      <alignment horizontal="left" indent="3"/>
    </xf>
    <xf numFmtId="0" fontId="6" fillId="0" borderId="18" xfId="0" applyFont="1" applyBorder="1" applyAlignment="1">
      <alignment horizontal="left" indent="3"/>
    </xf>
    <xf numFmtId="0" fontId="6" fillId="0" borderId="18" xfId="0" applyFont="1" applyBorder="1" applyAlignment="1">
      <alignment horizontal="left" indent="1"/>
    </xf>
    <xf numFmtId="0" fontId="6" fillId="0" borderId="23" xfId="0" applyFont="1" applyBorder="1" applyAlignment="1">
      <alignment horizontal="left" indent="1"/>
    </xf>
    <xf numFmtId="0" fontId="6" fillId="0" borderId="20" xfId="0" applyFont="1" applyBorder="1" applyAlignment="1">
      <alignment horizontal="left" indent="1"/>
    </xf>
    <xf numFmtId="0" fontId="6" fillId="0" borderId="23" xfId="0" applyFont="1" applyBorder="1" applyAlignment="1">
      <alignment horizontal="left" indent="3"/>
    </xf>
    <xf numFmtId="0" fontId="6" fillId="0" borderId="20" xfId="0" applyFont="1" applyBorder="1" applyAlignment="1">
      <alignment horizontal="left" indent="3"/>
    </xf>
    <xf numFmtId="0" fontId="6" fillId="0" borderId="24" xfId="0" applyFont="1" applyBorder="1" applyAlignment="1">
      <alignment horizontal="left" indent="3"/>
    </xf>
    <xf numFmtId="0" fontId="5" fillId="0" borderId="40" xfId="0" applyFont="1" applyBorder="1" applyAlignment="1">
      <alignment horizontal="center" vertical="center"/>
    </xf>
    <xf numFmtId="0" fontId="5" fillId="0" borderId="41" xfId="0" applyFont="1" applyBorder="1" applyAlignment="1">
      <alignment horizontal="center" vertical="center"/>
    </xf>
    <xf numFmtId="49" fontId="7" fillId="16" borderId="19" xfId="0" applyNumberFormat="1" applyFont="1" applyFill="1" applyBorder="1" applyAlignment="1">
      <alignment horizontal="center"/>
    </xf>
    <xf numFmtId="0" fontId="6" fillId="0" borderId="20" xfId="0" applyFont="1" applyBorder="1" applyAlignment="1">
      <alignment horizontal="left" indent="2"/>
    </xf>
    <xf numFmtId="0" fontId="6" fillId="0" borderId="24" xfId="0" applyFont="1" applyBorder="1" applyAlignment="1">
      <alignment horizontal="left" indent="1"/>
    </xf>
    <xf numFmtId="0" fontId="6" fillId="0" borderId="41" xfId="0" applyFont="1" applyBorder="1" applyAlignment="1">
      <alignment horizontal="left" indent="1"/>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4" fontId="6" fillId="16" borderId="19" xfId="0" applyNumberFormat="1" applyFont="1" applyFill="1" applyBorder="1" applyAlignment="1">
      <alignment horizontal="center"/>
    </xf>
    <xf numFmtId="0" fontId="7" fillId="16" borderId="39" xfId="0" applyFont="1" applyFill="1" applyBorder="1" applyAlignment="1">
      <alignment/>
    </xf>
    <xf numFmtId="49" fontId="6" fillId="16" borderId="19" xfId="0" applyNumberFormat="1" applyFont="1" applyFill="1" applyBorder="1" applyAlignment="1">
      <alignment horizontal="center"/>
    </xf>
    <xf numFmtId="0" fontId="6" fillId="0" borderId="25" xfId="0" applyFont="1" applyBorder="1" applyAlignment="1">
      <alignment horizontal="left" indent="1"/>
    </xf>
    <xf numFmtId="0" fontId="6" fillId="0" borderId="0" xfId="0" applyFont="1" applyBorder="1" applyAlignment="1">
      <alignment horizontal="left" indent="1"/>
    </xf>
    <xf numFmtId="0" fontId="6" fillId="0" borderId="18" xfId="0" applyFont="1" applyBorder="1" applyAlignment="1">
      <alignment/>
    </xf>
    <xf numFmtId="0" fontId="6" fillId="0" borderId="24" xfId="0" applyFont="1" applyBorder="1" applyAlignment="1">
      <alignment/>
    </xf>
    <xf numFmtId="0" fontId="6" fillId="0" borderId="41" xfId="0" applyFont="1" applyBorder="1" applyAlignment="1">
      <alignment/>
    </xf>
    <xf numFmtId="0" fontId="6" fillId="0" borderId="23" xfId="0" applyFont="1" applyBorder="1" applyAlignment="1">
      <alignment/>
    </xf>
    <xf numFmtId="0" fontId="6" fillId="0" borderId="0" xfId="0" applyFont="1" applyBorder="1" applyAlignment="1">
      <alignment horizontal="right"/>
    </xf>
    <xf numFmtId="0" fontId="5" fillId="0" borderId="18" xfId="0" applyFont="1" applyBorder="1" applyAlignment="1">
      <alignment horizontal="center" vertical="center"/>
    </xf>
    <xf numFmtId="0" fontId="5" fillId="0" borderId="28" xfId="0" applyFont="1" applyBorder="1" applyAlignment="1">
      <alignment horizontal="center" vertical="center"/>
    </xf>
    <xf numFmtId="49" fontId="7" fillId="16" borderId="39" xfId="0" applyNumberFormat="1" applyFont="1" applyFill="1" applyBorder="1" applyAlignment="1">
      <alignment horizontal="center"/>
    </xf>
    <xf numFmtId="49" fontId="7" fillId="16" borderId="40" xfId="0" applyNumberFormat="1" applyFont="1" applyFill="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675"/>
  <sheetViews>
    <sheetView tabSelected="1" zoomScalePageLayoutView="0" workbookViewId="0" topLeftCell="A67">
      <selection activeCell="BU85" sqref="BU85:CC86"/>
    </sheetView>
  </sheetViews>
  <sheetFormatPr defaultColWidth="1.37890625" defaultRowHeight="12.75"/>
  <cols>
    <col min="1" max="50" width="1.37890625" style="4" customWidth="1"/>
    <col min="51" max="51" width="5.875" style="4" customWidth="1"/>
    <col min="52" max="56" width="1.37890625" style="4" customWidth="1"/>
    <col min="57" max="57" width="4.75390625" style="4" customWidth="1"/>
    <col min="58" max="61" width="1.37890625" style="4" customWidth="1"/>
    <col min="62" max="62" width="2.75390625" style="4" customWidth="1"/>
    <col min="63" max="63" width="2.625" style="4" customWidth="1"/>
    <col min="64" max="98" width="1.37890625" style="4" customWidth="1"/>
    <col min="99" max="99" width="4.625" style="4" customWidth="1"/>
    <col min="100" max="16384" width="1.37890625" style="4" customWidth="1"/>
  </cols>
  <sheetData>
    <row r="1" s="1" customFormat="1" ht="11.25">
      <c r="CU1" s="2" t="s">
        <v>2</v>
      </c>
    </row>
    <row r="2" s="2" customFormat="1" ht="11.25">
      <c r="CU2" s="2" t="s">
        <v>19</v>
      </c>
    </row>
    <row r="3" s="1" customFormat="1" ht="11.25">
      <c r="CU3" s="2" t="s">
        <v>18</v>
      </c>
    </row>
    <row r="4" s="1" customFormat="1" ht="11.25">
      <c r="CU4" s="2" t="s">
        <v>17</v>
      </c>
    </row>
    <row r="5" s="1" customFormat="1" ht="11.25">
      <c r="CU5" s="2" t="s">
        <v>16</v>
      </c>
    </row>
    <row r="7" spans="69:99" ht="12.75">
      <c r="BQ7" s="71" t="s">
        <v>37</v>
      </c>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row>
    <row r="8" spans="69:99" ht="15" customHeight="1">
      <c r="BQ8" s="72" t="s">
        <v>391</v>
      </c>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row>
    <row r="9" spans="69:99" s="13" customFormat="1" ht="10.5">
      <c r="BQ9" s="73" t="s">
        <v>38</v>
      </c>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69:99" ht="15" customHeight="1">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row>
    <row r="11" spans="69:99" s="13" customFormat="1" ht="10.5">
      <c r="BQ11" s="73" t="s">
        <v>39</v>
      </c>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row>
    <row r="12" spans="69:99" ht="15" customHeight="1">
      <c r="BQ12" s="72"/>
      <c r="BR12" s="72"/>
      <c r="BS12" s="72"/>
      <c r="BT12" s="72"/>
      <c r="BU12" s="72"/>
      <c r="BV12" s="72"/>
      <c r="BW12" s="72"/>
      <c r="BX12" s="72"/>
      <c r="BY12" s="72"/>
      <c r="BZ12" s="72"/>
      <c r="CA12" s="72"/>
      <c r="CB12" s="12"/>
      <c r="CC12" s="72" t="s">
        <v>392</v>
      </c>
      <c r="CD12" s="72"/>
      <c r="CE12" s="72"/>
      <c r="CF12" s="72"/>
      <c r="CG12" s="72"/>
      <c r="CH12" s="72"/>
      <c r="CI12" s="72"/>
      <c r="CJ12" s="72"/>
      <c r="CK12" s="72"/>
      <c r="CL12" s="72"/>
      <c r="CM12" s="72"/>
      <c r="CN12" s="72"/>
      <c r="CO12" s="72"/>
      <c r="CP12" s="72"/>
      <c r="CQ12" s="72"/>
      <c r="CR12" s="72"/>
      <c r="CS12" s="72"/>
      <c r="CT12" s="72"/>
      <c r="CU12" s="72"/>
    </row>
    <row r="13" spans="69:99" s="13" customFormat="1" ht="10.5">
      <c r="BQ13" s="74" t="s">
        <v>12</v>
      </c>
      <c r="BR13" s="74"/>
      <c r="BS13" s="74"/>
      <c r="BT13" s="74"/>
      <c r="BU13" s="74"/>
      <c r="BV13" s="74"/>
      <c r="BW13" s="74"/>
      <c r="BX13" s="74"/>
      <c r="BY13" s="74"/>
      <c r="BZ13" s="74"/>
      <c r="CA13" s="74"/>
      <c r="CC13" s="74" t="s">
        <v>13</v>
      </c>
      <c r="CD13" s="74"/>
      <c r="CE13" s="74"/>
      <c r="CF13" s="74"/>
      <c r="CG13" s="74"/>
      <c r="CH13" s="74"/>
      <c r="CI13" s="74"/>
      <c r="CJ13" s="74"/>
      <c r="CK13" s="74"/>
      <c r="CL13" s="74"/>
      <c r="CM13" s="74"/>
      <c r="CN13" s="74"/>
      <c r="CO13" s="74"/>
      <c r="CP13" s="74"/>
      <c r="CQ13" s="74"/>
      <c r="CR13" s="74"/>
      <c r="CS13" s="74"/>
      <c r="CT13" s="74"/>
      <c r="CU13" s="74"/>
    </row>
    <row r="14" spans="69:91" ht="15" customHeight="1">
      <c r="BQ14" s="5" t="s">
        <v>11</v>
      </c>
      <c r="BR14" s="75" t="s">
        <v>414</v>
      </c>
      <c r="BS14" s="75"/>
      <c r="BT14" s="75"/>
      <c r="BU14" s="4" t="s">
        <v>8</v>
      </c>
      <c r="BW14" s="75" t="s">
        <v>415</v>
      </c>
      <c r="BX14" s="75"/>
      <c r="BY14" s="75"/>
      <c r="BZ14" s="75"/>
      <c r="CA14" s="75"/>
      <c r="CB14" s="75"/>
      <c r="CC14" s="75"/>
      <c r="CD14" s="75"/>
      <c r="CE14" s="75"/>
      <c r="CF14" s="75"/>
      <c r="CG14" s="75"/>
      <c r="CH14" s="76">
        <v>20</v>
      </c>
      <c r="CI14" s="76"/>
      <c r="CJ14" s="77" t="s">
        <v>322</v>
      </c>
      <c r="CK14" s="77"/>
      <c r="CL14" s="77"/>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318</v>
      </c>
      <c r="BO16" s="101"/>
      <c r="BP16" s="101"/>
      <c r="BQ16" s="101"/>
      <c r="BR16" s="8" t="s">
        <v>20</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22</v>
      </c>
      <c r="AJ17" s="101" t="s">
        <v>322</v>
      </c>
      <c r="AK17" s="101"/>
      <c r="AL17" s="101"/>
      <c r="BD17" s="11" t="s">
        <v>310</v>
      </c>
      <c r="BE17" s="101" t="s">
        <v>319</v>
      </c>
      <c r="BF17" s="101"/>
      <c r="BG17" s="101"/>
      <c r="BH17" s="8" t="s">
        <v>21</v>
      </c>
      <c r="BK17" s="101" t="s">
        <v>320</v>
      </c>
      <c r="BL17" s="101"/>
      <c r="BM17" s="101"/>
      <c r="BN17" s="8" t="s">
        <v>23</v>
      </c>
      <c r="BT17" s="10"/>
      <c r="BU17" s="10"/>
      <c r="BV17" s="10"/>
      <c r="BW17" s="10"/>
      <c r="BX17" s="10"/>
      <c r="BY17" s="10"/>
      <c r="BZ17" s="10"/>
      <c r="CA17" s="10"/>
      <c r="CB17" s="10"/>
      <c r="CC17" s="10"/>
      <c r="CD17" s="10"/>
      <c r="CE17" s="10"/>
      <c r="CF17" s="10"/>
      <c r="CG17" s="10"/>
      <c r="CH17" s="102" t="s">
        <v>3</v>
      </c>
      <c r="CI17" s="103"/>
      <c r="CJ17" s="103"/>
      <c r="CK17" s="103"/>
      <c r="CL17" s="103"/>
      <c r="CM17" s="103"/>
      <c r="CN17" s="103"/>
      <c r="CO17" s="103"/>
      <c r="CP17" s="103"/>
      <c r="CQ17" s="103"/>
      <c r="CR17" s="103"/>
      <c r="CS17" s="103"/>
      <c r="CT17" s="103"/>
      <c r="CU17" s="104"/>
    </row>
    <row r="18" spans="86:99" ht="9.75" customHeight="1" thickBot="1">
      <c r="CH18" s="105"/>
      <c r="CI18" s="106"/>
      <c r="CJ18" s="106"/>
      <c r="CK18" s="106"/>
      <c r="CL18" s="106"/>
      <c r="CM18" s="106"/>
      <c r="CN18" s="106"/>
      <c r="CO18" s="106"/>
      <c r="CP18" s="106"/>
      <c r="CQ18" s="106"/>
      <c r="CR18" s="106"/>
      <c r="CS18" s="106"/>
      <c r="CT18" s="106"/>
      <c r="CU18" s="107"/>
    </row>
    <row r="19" spans="39:99" ht="15" customHeight="1">
      <c r="AM19" s="5" t="s">
        <v>7</v>
      </c>
      <c r="AN19" s="75" t="s">
        <v>422</v>
      </c>
      <c r="AO19" s="75"/>
      <c r="AP19" s="75"/>
      <c r="AQ19" s="4" t="s">
        <v>8</v>
      </c>
      <c r="AS19" s="75" t="s">
        <v>423</v>
      </c>
      <c r="AT19" s="75"/>
      <c r="AU19" s="75"/>
      <c r="AV19" s="75"/>
      <c r="AW19" s="75"/>
      <c r="AX19" s="75"/>
      <c r="AY19" s="75"/>
      <c r="AZ19" s="75"/>
      <c r="BA19" s="75"/>
      <c r="BB19" s="75"/>
      <c r="BC19" s="75"/>
      <c r="BD19" s="76">
        <v>20</v>
      </c>
      <c r="BE19" s="76"/>
      <c r="BF19" s="77" t="s">
        <v>322</v>
      </c>
      <c r="BG19" s="77"/>
      <c r="BH19" s="77"/>
      <c r="BI19" s="4" t="s">
        <v>311</v>
      </c>
      <c r="CF19" s="5" t="s">
        <v>6</v>
      </c>
      <c r="CH19" s="116" t="s">
        <v>424</v>
      </c>
      <c r="CI19" s="117"/>
      <c r="CJ19" s="117"/>
      <c r="CK19" s="117"/>
      <c r="CL19" s="117"/>
      <c r="CM19" s="117"/>
      <c r="CN19" s="117"/>
      <c r="CO19" s="117"/>
      <c r="CP19" s="117"/>
      <c r="CQ19" s="117"/>
      <c r="CR19" s="117"/>
      <c r="CS19" s="117"/>
      <c r="CT19" s="117"/>
      <c r="CU19" s="118"/>
    </row>
    <row r="20" spans="1:99" ht="15" customHeight="1">
      <c r="A20" s="4" t="s">
        <v>24</v>
      </c>
      <c r="CF20" s="5" t="s">
        <v>5</v>
      </c>
      <c r="CH20" s="78" t="s">
        <v>403</v>
      </c>
      <c r="CI20" s="44"/>
      <c r="CJ20" s="44"/>
      <c r="CK20" s="44"/>
      <c r="CL20" s="44"/>
      <c r="CM20" s="44"/>
      <c r="CN20" s="44"/>
      <c r="CO20" s="44"/>
      <c r="CP20" s="44"/>
      <c r="CQ20" s="44"/>
      <c r="CR20" s="44"/>
      <c r="CS20" s="44"/>
      <c r="CT20" s="44"/>
      <c r="CU20" s="79"/>
    </row>
    <row r="21" spans="1:99" ht="15" customHeight="1">
      <c r="A21" s="4" t="s">
        <v>25</v>
      </c>
      <c r="U21" s="111" t="s">
        <v>321</v>
      </c>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CF21" s="5" t="s">
        <v>26</v>
      </c>
      <c r="CH21" s="78" t="s">
        <v>404</v>
      </c>
      <c r="CI21" s="44"/>
      <c r="CJ21" s="44"/>
      <c r="CK21" s="44"/>
      <c r="CL21" s="44"/>
      <c r="CM21" s="44"/>
      <c r="CN21" s="44"/>
      <c r="CO21" s="44"/>
      <c r="CP21" s="44"/>
      <c r="CQ21" s="44"/>
      <c r="CR21" s="44"/>
      <c r="CS21" s="44"/>
      <c r="CT21" s="44"/>
      <c r="CU21" s="79"/>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78" t="s">
        <v>405</v>
      </c>
      <c r="CI22" s="44"/>
      <c r="CJ22" s="44"/>
      <c r="CK22" s="44"/>
      <c r="CL22" s="44"/>
      <c r="CM22" s="44"/>
      <c r="CN22" s="44"/>
      <c r="CO22" s="44"/>
      <c r="CP22" s="44"/>
      <c r="CQ22" s="44"/>
      <c r="CR22" s="44"/>
      <c r="CS22" s="44"/>
      <c r="CT22" s="44"/>
      <c r="CU22" s="79"/>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27</v>
      </c>
      <c r="CH23" s="78" t="s">
        <v>393</v>
      </c>
      <c r="CI23" s="44"/>
      <c r="CJ23" s="44"/>
      <c r="CK23" s="44"/>
      <c r="CL23" s="44"/>
      <c r="CM23" s="44"/>
      <c r="CN23" s="44"/>
      <c r="CO23" s="44"/>
      <c r="CP23" s="44"/>
      <c r="CQ23" s="44"/>
      <c r="CR23" s="44"/>
      <c r="CS23" s="44"/>
      <c r="CT23" s="44"/>
      <c r="CU23" s="79"/>
    </row>
    <row r="24" spans="1:99" ht="37.5" customHeight="1">
      <c r="A24" s="4" t="s">
        <v>29</v>
      </c>
      <c r="I24" s="109" t="s">
        <v>395</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CF24" s="5" t="s">
        <v>28</v>
      </c>
      <c r="CH24" s="78" t="s">
        <v>394</v>
      </c>
      <c r="CI24" s="44"/>
      <c r="CJ24" s="44"/>
      <c r="CK24" s="44"/>
      <c r="CL24" s="44"/>
      <c r="CM24" s="44"/>
      <c r="CN24" s="44"/>
      <c r="CO24" s="44"/>
      <c r="CP24" s="44"/>
      <c r="CQ24" s="44"/>
      <c r="CR24" s="44"/>
      <c r="CS24" s="44"/>
      <c r="CT24" s="44"/>
      <c r="CU24" s="79"/>
    </row>
    <row r="25" spans="1:99" ht="15" customHeight="1" thickBot="1">
      <c r="A25" s="4" t="s">
        <v>10</v>
      </c>
      <c r="CF25" s="5" t="s">
        <v>15</v>
      </c>
      <c r="CH25" s="112" t="s">
        <v>4</v>
      </c>
      <c r="CI25" s="113"/>
      <c r="CJ25" s="113"/>
      <c r="CK25" s="113"/>
      <c r="CL25" s="113"/>
      <c r="CM25" s="113"/>
      <c r="CN25" s="113"/>
      <c r="CO25" s="113"/>
      <c r="CP25" s="113"/>
      <c r="CQ25" s="113"/>
      <c r="CR25" s="113"/>
      <c r="CS25" s="113"/>
      <c r="CT25" s="113"/>
      <c r="CU25" s="114"/>
    </row>
    <row r="26" ht="222.75" customHeight="1"/>
    <row r="27" spans="1:99" ht="58.5" customHeight="1">
      <c r="A27" s="115" t="s">
        <v>30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row>
    <row r="29" spans="1:99" s="3" customFormat="1" ht="12" customHeight="1">
      <c r="A29" s="91" t="s">
        <v>36</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3"/>
      <c r="AV29" s="91" t="s">
        <v>383</v>
      </c>
      <c r="AW29" s="92"/>
      <c r="AX29" s="92"/>
      <c r="AY29" s="93"/>
      <c r="AZ29" s="81" t="s">
        <v>389</v>
      </c>
      <c r="BA29" s="82"/>
      <c r="BB29" s="82"/>
      <c r="BC29" s="82"/>
      <c r="BD29" s="82"/>
      <c r="BE29" s="83"/>
      <c r="BF29" s="81" t="s">
        <v>384</v>
      </c>
      <c r="BG29" s="82"/>
      <c r="BH29" s="82"/>
      <c r="BI29" s="82"/>
      <c r="BJ29" s="82"/>
      <c r="BK29" s="83"/>
      <c r="BL29" s="108" t="s">
        <v>31</v>
      </c>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row>
    <row r="30" spans="1:99" s="3" customFormat="1" ht="12" customHeight="1">
      <c r="A30" s="94"/>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6"/>
      <c r="AV30" s="94"/>
      <c r="AW30" s="95"/>
      <c r="AX30" s="95"/>
      <c r="AY30" s="96"/>
      <c r="AZ30" s="84"/>
      <c r="BA30" s="85"/>
      <c r="BB30" s="85"/>
      <c r="BC30" s="85"/>
      <c r="BD30" s="85"/>
      <c r="BE30" s="86"/>
      <c r="BF30" s="84"/>
      <c r="BG30" s="85"/>
      <c r="BH30" s="85"/>
      <c r="BI30" s="85"/>
      <c r="BJ30" s="85"/>
      <c r="BK30" s="86"/>
      <c r="BL30" s="81" t="s">
        <v>385</v>
      </c>
      <c r="BM30" s="82"/>
      <c r="BN30" s="82"/>
      <c r="BO30" s="82"/>
      <c r="BP30" s="82"/>
      <c r="BQ30" s="82"/>
      <c r="BR30" s="82"/>
      <c r="BS30" s="82"/>
      <c r="BT30" s="83"/>
      <c r="BU30" s="81" t="s">
        <v>386</v>
      </c>
      <c r="BV30" s="82"/>
      <c r="BW30" s="82"/>
      <c r="BX30" s="82"/>
      <c r="BY30" s="82"/>
      <c r="BZ30" s="82"/>
      <c r="CA30" s="82"/>
      <c r="CB30" s="82"/>
      <c r="CC30" s="83"/>
      <c r="CD30" s="81" t="s">
        <v>387</v>
      </c>
      <c r="CE30" s="82"/>
      <c r="CF30" s="82"/>
      <c r="CG30" s="82"/>
      <c r="CH30" s="82"/>
      <c r="CI30" s="82"/>
      <c r="CJ30" s="82"/>
      <c r="CK30" s="82"/>
      <c r="CL30" s="83"/>
      <c r="CM30" s="81" t="s">
        <v>388</v>
      </c>
      <c r="CN30" s="82"/>
      <c r="CO30" s="82"/>
      <c r="CP30" s="82"/>
      <c r="CQ30" s="82"/>
      <c r="CR30" s="82"/>
      <c r="CS30" s="82"/>
      <c r="CT30" s="82"/>
      <c r="CU30" s="83"/>
    </row>
    <row r="31" spans="1:99" s="3" customFormat="1" ht="12"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6"/>
      <c r="AV31" s="94"/>
      <c r="AW31" s="95"/>
      <c r="AX31" s="95"/>
      <c r="AY31" s="96"/>
      <c r="AZ31" s="84"/>
      <c r="BA31" s="85"/>
      <c r="BB31" s="85"/>
      <c r="BC31" s="85"/>
      <c r="BD31" s="85"/>
      <c r="BE31" s="86"/>
      <c r="BF31" s="84"/>
      <c r="BG31" s="85"/>
      <c r="BH31" s="85"/>
      <c r="BI31" s="85"/>
      <c r="BJ31" s="85"/>
      <c r="BK31" s="86"/>
      <c r="BL31" s="84"/>
      <c r="BM31" s="85"/>
      <c r="BN31" s="85"/>
      <c r="BO31" s="85"/>
      <c r="BP31" s="85"/>
      <c r="BQ31" s="85"/>
      <c r="BR31" s="85"/>
      <c r="BS31" s="85"/>
      <c r="BT31" s="86"/>
      <c r="BU31" s="84"/>
      <c r="BV31" s="85"/>
      <c r="BW31" s="85"/>
      <c r="BX31" s="85"/>
      <c r="BY31" s="85"/>
      <c r="BZ31" s="85"/>
      <c r="CA31" s="85"/>
      <c r="CB31" s="85"/>
      <c r="CC31" s="86"/>
      <c r="CD31" s="84"/>
      <c r="CE31" s="85"/>
      <c r="CF31" s="85"/>
      <c r="CG31" s="85"/>
      <c r="CH31" s="85"/>
      <c r="CI31" s="85"/>
      <c r="CJ31" s="85"/>
      <c r="CK31" s="85"/>
      <c r="CL31" s="86"/>
      <c r="CM31" s="84"/>
      <c r="CN31" s="85"/>
      <c r="CO31" s="85"/>
      <c r="CP31" s="85"/>
      <c r="CQ31" s="85"/>
      <c r="CR31" s="85"/>
      <c r="CS31" s="85"/>
      <c r="CT31" s="85"/>
      <c r="CU31" s="86"/>
    </row>
    <row r="32" spans="1:99" s="3" customFormat="1" ht="12" customHeight="1">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6"/>
      <c r="AV32" s="94"/>
      <c r="AW32" s="95"/>
      <c r="AX32" s="95"/>
      <c r="AY32" s="96"/>
      <c r="AZ32" s="84"/>
      <c r="BA32" s="85"/>
      <c r="BB32" s="85"/>
      <c r="BC32" s="85"/>
      <c r="BD32" s="85"/>
      <c r="BE32" s="86"/>
      <c r="BF32" s="84"/>
      <c r="BG32" s="85"/>
      <c r="BH32" s="85"/>
      <c r="BI32" s="85"/>
      <c r="BJ32" s="85"/>
      <c r="BK32" s="86"/>
      <c r="BL32" s="84"/>
      <c r="BM32" s="85"/>
      <c r="BN32" s="85"/>
      <c r="BO32" s="85"/>
      <c r="BP32" s="85"/>
      <c r="BQ32" s="85"/>
      <c r="BR32" s="85"/>
      <c r="BS32" s="85"/>
      <c r="BT32" s="86"/>
      <c r="BU32" s="84"/>
      <c r="BV32" s="85"/>
      <c r="BW32" s="85"/>
      <c r="BX32" s="85"/>
      <c r="BY32" s="85"/>
      <c r="BZ32" s="85"/>
      <c r="CA32" s="85"/>
      <c r="CB32" s="85"/>
      <c r="CC32" s="86"/>
      <c r="CD32" s="84"/>
      <c r="CE32" s="85"/>
      <c r="CF32" s="85"/>
      <c r="CG32" s="85"/>
      <c r="CH32" s="85"/>
      <c r="CI32" s="85"/>
      <c r="CJ32" s="85"/>
      <c r="CK32" s="85"/>
      <c r="CL32" s="86"/>
      <c r="CM32" s="84"/>
      <c r="CN32" s="85"/>
      <c r="CO32" s="85"/>
      <c r="CP32" s="85"/>
      <c r="CQ32" s="85"/>
      <c r="CR32" s="85"/>
      <c r="CS32" s="85"/>
      <c r="CT32" s="85"/>
      <c r="CU32" s="86"/>
    </row>
    <row r="33" spans="1:99" s="3" customFormat="1" ht="12" customHeight="1">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6"/>
      <c r="AV33" s="94"/>
      <c r="AW33" s="95"/>
      <c r="AX33" s="95"/>
      <c r="AY33" s="96"/>
      <c r="AZ33" s="84"/>
      <c r="BA33" s="85"/>
      <c r="BB33" s="85"/>
      <c r="BC33" s="85"/>
      <c r="BD33" s="85"/>
      <c r="BE33" s="86"/>
      <c r="BF33" s="84"/>
      <c r="BG33" s="85"/>
      <c r="BH33" s="85"/>
      <c r="BI33" s="85"/>
      <c r="BJ33" s="85"/>
      <c r="BK33" s="86"/>
      <c r="BL33" s="84"/>
      <c r="BM33" s="85"/>
      <c r="BN33" s="85"/>
      <c r="BO33" s="85"/>
      <c r="BP33" s="85"/>
      <c r="BQ33" s="85"/>
      <c r="BR33" s="85"/>
      <c r="BS33" s="85"/>
      <c r="BT33" s="86"/>
      <c r="BU33" s="84"/>
      <c r="BV33" s="85"/>
      <c r="BW33" s="85"/>
      <c r="BX33" s="85"/>
      <c r="BY33" s="85"/>
      <c r="BZ33" s="85"/>
      <c r="CA33" s="85"/>
      <c r="CB33" s="85"/>
      <c r="CC33" s="86"/>
      <c r="CD33" s="84"/>
      <c r="CE33" s="85"/>
      <c r="CF33" s="85"/>
      <c r="CG33" s="85"/>
      <c r="CH33" s="85"/>
      <c r="CI33" s="85"/>
      <c r="CJ33" s="85"/>
      <c r="CK33" s="85"/>
      <c r="CL33" s="86"/>
      <c r="CM33" s="84"/>
      <c r="CN33" s="85"/>
      <c r="CO33" s="85"/>
      <c r="CP33" s="85"/>
      <c r="CQ33" s="85"/>
      <c r="CR33" s="85"/>
      <c r="CS33" s="85"/>
      <c r="CT33" s="85"/>
      <c r="CU33" s="86"/>
    </row>
    <row r="34" spans="1:99" s="3" customFormat="1" ht="12"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9"/>
      <c r="AV34" s="97"/>
      <c r="AW34" s="98"/>
      <c r="AX34" s="98"/>
      <c r="AY34" s="99"/>
      <c r="AZ34" s="87"/>
      <c r="BA34" s="88"/>
      <c r="BB34" s="88"/>
      <c r="BC34" s="88"/>
      <c r="BD34" s="88"/>
      <c r="BE34" s="89"/>
      <c r="BF34" s="87"/>
      <c r="BG34" s="88"/>
      <c r="BH34" s="88"/>
      <c r="BI34" s="88"/>
      <c r="BJ34" s="88"/>
      <c r="BK34" s="89"/>
      <c r="BL34" s="87"/>
      <c r="BM34" s="88"/>
      <c r="BN34" s="88"/>
      <c r="BO34" s="88"/>
      <c r="BP34" s="88"/>
      <c r="BQ34" s="88"/>
      <c r="BR34" s="88"/>
      <c r="BS34" s="88"/>
      <c r="BT34" s="89"/>
      <c r="BU34" s="87"/>
      <c r="BV34" s="88"/>
      <c r="BW34" s="88"/>
      <c r="BX34" s="88"/>
      <c r="BY34" s="88"/>
      <c r="BZ34" s="88"/>
      <c r="CA34" s="88"/>
      <c r="CB34" s="88"/>
      <c r="CC34" s="89"/>
      <c r="CD34" s="87"/>
      <c r="CE34" s="88"/>
      <c r="CF34" s="88"/>
      <c r="CG34" s="88"/>
      <c r="CH34" s="88"/>
      <c r="CI34" s="88"/>
      <c r="CJ34" s="88"/>
      <c r="CK34" s="88"/>
      <c r="CL34" s="89"/>
      <c r="CM34" s="87"/>
      <c r="CN34" s="88"/>
      <c r="CO34" s="88"/>
      <c r="CP34" s="88"/>
      <c r="CQ34" s="88"/>
      <c r="CR34" s="88"/>
      <c r="CS34" s="88"/>
      <c r="CT34" s="88"/>
      <c r="CU34" s="89"/>
    </row>
    <row r="35" spans="1:99" s="3" customFormat="1" ht="12" customHeight="1">
      <c r="A35" s="80">
        <v>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v>2</v>
      </c>
      <c r="AW35" s="80"/>
      <c r="AX35" s="80"/>
      <c r="AY35" s="80"/>
      <c r="AZ35" s="80">
        <v>3</v>
      </c>
      <c r="BA35" s="80"/>
      <c r="BB35" s="80"/>
      <c r="BC35" s="80"/>
      <c r="BD35" s="80"/>
      <c r="BE35" s="80"/>
      <c r="BF35" s="80">
        <v>4</v>
      </c>
      <c r="BG35" s="80"/>
      <c r="BH35" s="80"/>
      <c r="BI35" s="80"/>
      <c r="BJ35" s="80"/>
      <c r="BK35" s="80"/>
      <c r="BL35" s="80">
        <v>5</v>
      </c>
      <c r="BM35" s="80"/>
      <c r="BN35" s="80"/>
      <c r="BO35" s="80"/>
      <c r="BP35" s="80"/>
      <c r="BQ35" s="80"/>
      <c r="BR35" s="80"/>
      <c r="BS35" s="80"/>
      <c r="BT35" s="80"/>
      <c r="BU35" s="80">
        <v>6</v>
      </c>
      <c r="BV35" s="80"/>
      <c r="BW35" s="80"/>
      <c r="BX35" s="80"/>
      <c r="BY35" s="80"/>
      <c r="BZ35" s="80"/>
      <c r="CA35" s="80"/>
      <c r="CB35" s="80"/>
      <c r="CC35" s="80"/>
      <c r="CD35" s="80">
        <v>7</v>
      </c>
      <c r="CE35" s="80"/>
      <c r="CF35" s="80"/>
      <c r="CG35" s="80"/>
      <c r="CH35" s="80"/>
      <c r="CI35" s="80"/>
      <c r="CJ35" s="80"/>
      <c r="CK35" s="80"/>
      <c r="CL35" s="80"/>
      <c r="CM35" s="80">
        <v>8</v>
      </c>
      <c r="CN35" s="80"/>
      <c r="CO35" s="80"/>
      <c r="CP35" s="80"/>
      <c r="CQ35" s="80"/>
      <c r="CR35" s="80"/>
      <c r="CS35" s="80"/>
      <c r="CT35" s="80"/>
      <c r="CU35" s="80"/>
    </row>
    <row r="36" spans="1:99" ht="13.5" customHeight="1">
      <c r="A36" s="119" t="s">
        <v>181</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44" t="s">
        <v>43</v>
      </c>
      <c r="AW36" s="44"/>
      <c r="AX36" s="44"/>
      <c r="AY36" s="44"/>
      <c r="AZ36" s="44" t="s">
        <v>48</v>
      </c>
      <c r="BA36" s="44"/>
      <c r="BB36" s="44"/>
      <c r="BC36" s="44"/>
      <c r="BD36" s="44"/>
      <c r="BE36" s="44"/>
      <c r="BF36" s="44" t="s">
        <v>48</v>
      </c>
      <c r="BG36" s="44"/>
      <c r="BH36" s="44"/>
      <c r="BI36" s="44"/>
      <c r="BJ36" s="44"/>
      <c r="BK36" s="44"/>
      <c r="BL36" s="45">
        <v>187393.14</v>
      </c>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6"/>
      <c r="CN36" s="46"/>
      <c r="CO36" s="46"/>
      <c r="CP36" s="46"/>
      <c r="CQ36" s="46"/>
      <c r="CR36" s="46"/>
      <c r="CS36" s="46"/>
      <c r="CT36" s="46"/>
      <c r="CU36" s="46"/>
    </row>
    <row r="37" spans="1:99" ht="13.5" customHeight="1">
      <c r="A37" s="119" t="s">
        <v>182</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44" t="s">
        <v>44</v>
      </c>
      <c r="AW37" s="44"/>
      <c r="AX37" s="44"/>
      <c r="AY37" s="44"/>
      <c r="AZ37" s="44" t="s">
        <v>48</v>
      </c>
      <c r="BA37" s="44"/>
      <c r="BB37" s="44"/>
      <c r="BC37" s="44"/>
      <c r="BD37" s="44"/>
      <c r="BE37" s="44"/>
      <c r="BF37" s="44" t="s">
        <v>48</v>
      </c>
      <c r="BG37" s="44"/>
      <c r="BH37" s="44"/>
      <c r="BI37" s="44"/>
      <c r="BJ37" s="44"/>
      <c r="BK37" s="44"/>
      <c r="BL37" s="100">
        <f>BL38-BL72+BL36</f>
        <v>-5.820766091346741E-10</v>
      </c>
      <c r="BM37" s="100"/>
      <c r="BN37" s="100"/>
      <c r="BO37" s="100"/>
      <c r="BP37" s="100"/>
      <c r="BQ37" s="100"/>
      <c r="BR37" s="100"/>
      <c r="BS37" s="100"/>
      <c r="BT37" s="100"/>
      <c r="BU37" s="100">
        <f>BU38-BU72+BU36</f>
        <v>0</v>
      </c>
      <c r="BV37" s="100"/>
      <c r="BW37" s="100"/>
      <c r="BX37" s="100"/>
      <c r="BY37" s="100"/>
      <c r="BZ37" s="100"/>
      <c r="CA37" s="100"/>
      <c r="CB37" s="100"/>
      <c r="CC37" s="100"/>
      <c r="CD37" s="100">
        <f>CD38-CD72+CD36</f>
        <v>0</v>
      </c>
      <c r="CE37" s="100"/>
      <c r="CF37" s="100"/>
      <c r="CG37" s="100"/>
      <c r="CH37" s="100"/>
      <c r="CI37" s="100"/>
      <c r="CJ37" s="100"/>
      <c r="CK37" s="100"/>
      <c r="CL37" s="100"/>
      <c r="CM37" s="46"/>
      <c r="CN37" s="46"/>
      <c r="CO37" s="46"/>
      <c r="CP37" s="46"/>
      <c r="CQ37" s="46"/>
      <c r="CR37" s="46"/>
      <c r="CS37" s="46"/>
      <c r="CT37" s="46"/>
      <c r="CU37" s="46"/>
    </row>
    <row r="38" spans="1:99" ht="13.5" customHeight="1">
      <c r="A38" s="121" t="s">
        <v>40</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38" t="s">
        <v>45</v>
      </c>
      <c r="AW38" s="38"/>
      <c r="AX38" s="38"/>
      <c r="AY38" s="38"/>
      <c r="AZ38" s="38"/>
      <c r="BA38" s="38"/>
      <c r="BB38" s="38"/>
      <c r="BC38" s="38"/>
      <c r="BD38" s="38"/>
      <c r="BE38" s="38"/>
      <c r="BF38" s="90"/>
      <c r="BG38" s="90"/>
      <c r="BH38" s="90"/>
      <c r="BI38" s="90"/>
      <c r="BJ38" s="90"/>
      <c r="BK38" s="90"/>
      <c r="BL38" s="39">
        <f>SUM(BL42+BL51+BL54+BL57+BL63)</f>
        <v>58154999.35</v>
      </c>
      <c r="BM38" s="39"/>
      <c r="BN38" s="39"/>
      <c r="BO38" s="39"/>
      <c r="BP38" s="39"/>
      <c r="BQ38" s="39"/>
      <c r="BR38" s="39"/>
      <c r="BS38" s="39"/>
      <c r="BT38" s="39"/>
      <c r="BU38" s="39">
        <f>SUM(BU42+BU51+BU54+BU57+BU63)</f>
        <v>50612619.08</v>
      </c>
      <c r="BV38" s="39"/>
      <c r="BW38" s="39"/>
      <c r="BX38" s="39"/>
      <c r="BY38" s="39"/>
      <c r="BZ38" s="39"/>
      <c r="CA38" s="39"/>
      <c r="CB38" s="39"/>
      <c r="CC38" s="39"/>
      <c r="CD38" s="39">
        <f>SUM(CD42+CD51+CD54+CD57+CD63)</f>
        <v>53594279.08</v>
      </c>
      <c r="CE38" s="39"/>
      <c r="CF38" s="39"/>
      <c r="CG38" s="39"/>
      <c r="CH38" s="39"/>
      <c r="CI38" s="39"/>
      <c r="CJ38" s="39"/>
      <c r="CK38" s="39"/>
      <c r="CL38" s="39"/>
      <c r="CM38" s="40"/>
      <c r="CN38" s="40"/>
      <c r="CO38" s="40"/>
      <c r="CP38" s="40"/>
      <c r="CQ38" s="40"/>
      <c r="CR38" s="40"/>
      <c r="CS38" s="40"/>
      <c r="CT38" s="40"/>
      <c r="CU38" s="40"/>
    </row>
    <row r="39" spans="1:99" ht="12.75">
      <c r="A39" s="67" t="s">
        <v>41</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44" t="s">
        <v>46</v>
      </c>
      <c r="AW39" s="44"/>
      <c r="AX39" s="44"/>
      <c r="AY39" s="44"/>
      <c r="AZ39" s="44" t="s">
        <v>47</v>
      </c>
      <c r="BA39" s="44"/>
      <c r="BB39" s="44"/>
      <c r="BC39" s="44"/>
      <c r="BD39" s="44"/>
      <c r="BE39" s="44"/>
      <c r="BF39" s="44"/>
      <c r="BG39" s="44"/>
      <c r="BH39" s="44"/>
      <c r="BI39" s="44"/>
      <c r="BJ39" s="44"/>
      <c r="BK39" s="44"/>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6"/>
      <c r="CN39" s="46"/>
      <c r="CO39" s="46"/>
      <c r="CP39" s="46"/>
      <c r="CQ39" s="46"/>
      <c r="CR39" s="46"/>
      <c r="CS39" s="46"/>
      <c r="CT39" s="46"/>
      <c r="CU39" s="46"/>
    </row>
    <row r="40" spans="1:99" ht="12.75">
      <c r="A40" s="67" t="s">
        <v>42</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44"/>
      <c r="AW40" s="44"/>
      <c r="AX40" s="44"/>
      <c r="AY40" s="44"/>
      <c r="AZ40" s="44"/>
      <c r="BA40" s="44"/>
      <c r="BB40" s="44"/>
      <c r="BC40" s="44"/>
      <c r="BD40" s="44"/>
      <c r="BE40" s="44"/>
      <c r="BF40" s="44"/>
      <c r="BG40" s="44"/>
      <c r="BH40" s="44"/>
      <c r="BI40" s="44"/>
      <c r="BJ40" s="44"/>
      <c r="BK40" s="44"/>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6"/>
      <c r="CN40" s="46"/>
      <c r="CO40" s="46"/>
      <c r="CP40" s="46"/>
      <c r="CQ40" s="46"/>
      <c r="CR40" s="46"/>
      <c r="CS40" s="46"/>
      <c r="CT40" s="46"/>
      <c r="CU40" s="46"/>
    </row>
    <row r="41" spans="1:99" ht="12.75">
      <c r="A41" s="43" t="s">
        <v>41</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4" t="s">
        <v>49</v>
      </c>
      <c r="AW41" s="44"/>
      <c r="AX41" s="44"/>
      <c r="AY41" s="44"/>
      <c r="AZ41" s="44"/>
      <c r="BA41" s="44"/>
      <c r="BB41" s="44"/>
      <c r="BC41" s="44"/>
      <c r="BD41" s="44"/>
      <c r="BE41" s="44"/>
      <c r="BF41" s="44"/>
      <c r="BG41" s="44"/>
      <c r="BH41" s="44"/>
      <c r="BI41" s="44"/>
      <c r="BJ41" s="44"/>
      <c r="BK41" s="44"/>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6"/>
      <c r="CN41" s="46"/>
      <c r="CO41" s="46"/>
      <c r="CP41" s="46"/>
      <c r="CQ41" s="46"/>
      <c r="CR41" s="46"/>
      <c r="CS41" s="46"/>
      <c r="CT41" s="46"/>
      <c r="CU41" s="46"/>
    </row>
    <row r="42" spans="1:99" ht="12.75">
      <c r="A42" s="120" t="s">
        <v>51</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63" t="s">
        <v>312</v>
      </c>
      <c r="AW42" s="63"/>
      <c r="AX42" s="63"/>
      <c r="AY42" s="63"/>
      <c r="AZ42" s="63" t="s">
        <v>50</v>
      </c>
      <c r="BA42" s="63"/>
      <c r="BB42" s="63"/>
      <c r="BC42" s="63"/>
      <c r="BD42" s="63"/>
      <c r="BE42" s="63"/>
      <c r="BF42" s="63"/>
      <c r="BG42" s="63"/>
      <c r="BH42" s="63"/>
      <c r="BI42" s="63"/>
      <c r="BJ42" s="63"/>
      <c r="BK42" s="63"/>
      <c r="BL42" s="66">
        <f>SUM(BL43:BT50)</f>
        <v>52567400.09</v>
      </c>
      <c r="BM42" s="66"/>
      <c r="BN42" s="66"/>
      <c r="BO42" s="66"/>
      <c r="BP42" s="66"/>
      <c r="BQ42" s="66"/>
      <c r="BR42" s="66"/>
      <c r="BS42" s="66"/>
      <c r="BT42" s="66"/>
      <c r="BU42" s="66">
        <f>SUM(BU43:CC50)</f>
        <v>50612619.08</v>
      </c>
      <c r="BV42" s="66"/>
      <c r="BW42" s="66"/>
      <c r="BX42" s="66"/>
      <c r="BY42" s="66"/>
      <c r="BZ42" s="66"/>
      <c r="CA42" s="66"/>
      <c r="CB42" s="66"/>
      <c r="CC42" s="66"/>
      <c r="CD42" s="66">
        <f>SUM(CD43:CL50)</f>
        <v>53594279.08</v>
      </c>
      <c r="CE42" s="66"/>
      <c r="CF42" s="66"/>
      <c r="CG42" s="66"/>
      <c r="CH42" s="66"/>
      <c r="CI42" s="66"/>
      <c r="CJ42" s="66"/>
      <c r="CK42" s="66"/>
      <c r="CL42" s="66"/>
      <c r="CM42" s="65"/>
      <c r="CN42" s="65"/>
      <c r="CO42" s="65"/>
      <c r="CP42" s="65"/>
      <c r="CQ42" s="65"/>
      <c r="CR42" s="65"/>
      <c r="CS42" s="65"/>
      <c r="CT42" s="65"/>
      <c r="CU42" s="65"/>
    </row>
    <row r="43" spans="1:99" ht="12.75">
      <c r="A43" s="43" t="s">
        <v>41</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4" t="s">
        <v>52</v>
      </c>
      <c r="AW43" s="44"/>
      <c r="AX43" s="44"/>
      <c r="AY43" s="44"/>
      <c r="AZ43" s="44" t="s">
        <v>50</v>
      </c>
      <c r="BA43" s="44"/>
      <c r="BB43" s="44"/>
      <c r="BC43" s="44"/>
      <c r="BD43" s="44"/>
      <c r="BE43" s="44"/>
      <c r="BF43" s="44" t="s">
        <v>92</v>
      </c>
      <c r="BG43" s="44"/>
      <c r="BH43" s="44"/>
      <c r="BI43" s="44"/>
      <c r="BJ43" s="44"/>
      <c r="BK43" s="44"/>
      <c r="BL43" s="45">
        <v>48290400.09</v>
      </c>
      <c r="BM43" s="45"/>
      <c r="BN43" s="45"/>
      <c r="BO43" s="45"/>
      <c r="BP43" s="45"/>
      <c r="BQ43" s="45"/>
      <c r="BR43" s="45"/>
      <c r="BS43" s="45"/>
      <c r="BT43" s="45"/>
      <c r="BU43" s="45">
        <v>46335619.08</v>
      </c>
      <c r="BV43" s="45"/>
      <c r="BW43" s="45"/>
      <c r="BX43" s="45"/>
      <c r="BY43" s="45"/>
      <c r="BZ43" s="45"/>
      <c r="CA43" s="45"/>
      <c r="CB43" s="45"/>
      <c r="CC43" s="45"/>
      <c r="CD43" s="45">
        <v>49317279.08</v>
      </c>
      <c r="CE43" s="45"/>
      <c r="CF43" s="45"/>
      <c r="CG43" s="45"/>
      <c r="CH43" s="45"/>
      <c r="CI43" s="45"/>
      <c r="CJ43" s="45"/>
      <c r="CK43" s="45"/>
      <c r="CL43" s="45"/>
      <c r="CM43" s="46"/>
      <c r="CN43" s="46"/>
      <c r="CO43" s="46"/>
      <c r="CP43" s="46"/>
      <c r="CQ43" s="46"/>
      <c r="CR43" s="46"/>
      <c r="CS43" s="46"/>
      <c r="CT43" s="46"/>
      <c r="CU43" s="46"/>
    </row>
    <row r="44" spans="1:99" ht="12.75">
      <c r="A44" s="43" t="s">
        <v>189</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4"/>
      <c r="AW44" s="44"/>
      <c r="AX44" s="44"/>
      <c r="AY44" s="44"/>
      <c r="AZ44" s="44"/>
      <c r="BA44" s="44"/>
      <c r="BB44" s="44"/>
      <c r="BC44" s="44"/>
      <c r="BD44" s="44"/>
      <c r="BE44" s="44"/>
      <c r="BF44" s="44"/>
      <c r="BG44" s="44"/>
      <c r="BH44" s="44"/>
      <c r="BI44" s="44"/>
      <c r="BJ44" s="44"/>
      <c r="BK44" s="44"/>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6"/>
      <c r="CN44" s="46"/>
      <c r="CO44" s="46"/>
      <c r="CP44" s="46"/>
      <c r="CQ44" s="46"/>
      <c r="CR44" s="46"/>
      <c r="CS44" s="46"/>
      <c r="CT44" s="46"/>
      <c r="CU44" s="46"/>
    </row>
    <row r="45" spans="1:99" ht="12.75">
      <c r="A45" s="43" t="s">
        <v>191</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4"/>
      <c r="AW45" s="44"/>
      <c r="AX45" s="44"/>
      <c r="AY45" s="44"/>
      <c r="AZ45" s="44"/>
      <c r="BA45" s="44"/>
      <c r="BB45" s="44"/>
      <c r="BC45" s="44"/>
      <c r="BD45" s="44"/>
      <c r="BE45" s="44"/>
      <c r="BF45" s="44"/>
      <c r="BG45" s="44"/>
      <c r="BH45" s="44"/>
      <c r="BI45" s="44"/>
      <c r="BJ45" s="44"/>
      <c r="BK45" s="44"/>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6"/>
      <c r="CN45" s="46"/>
      <c r="CO45" s="46"/>
      <c r="CP45" s="46"/>
      <c r="CQ45" s="46"/>
      <c r="CR45" s="46"/>
      <c r="CS45" s="46"/>
      <c r="CT45" s="46"/>
      <c r="CU45" s="46"/>
    </row>
    <row r="46" spans="1:99" ht="12.75">
      <c r="A46" s="43" t="s">
        <v>190</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4"/>
      <c r="AW46" s="44"/>
      <c r="AX46" s="44"/>
      <c r="AY46" s="44"/>
      <c r="AZ46" s="44"/>
      <c r="BA46" s="44"/>
      <c r="BB46" s="44"/>
      <c r="BC46" s="44"/>
      <c r="BD46" s="44"/>
      <c r="BE46" s="44"/>
      <c r="BF46" s="44"/>
      <c r="BG46" s="44"/>
      <c r="BH46" s="44"/>
      <c r="BI46" s="44"/>
      <c r="BJ46" s="44"/>
      <c r="BK46" s="44"/>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6"/>
      <c r="CN46" s="46"/>
      <c r="CO46" s="46"/>
      <c r="CP46" s="46"/>
      <c r="CQ46" s="46"/>
      <c r="CR46" s="46"/>
      <c r="CS46" s="46"/>
      <c r="CT46" s="46"/>
      <c r="CU46" s="46"/>
    </row>
    <row r="47" spans="1:99" ht="12.75">
      <c r="A47" s="43" t="s">
        <v>192</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4" t="s">
        <v>53</v>
      </c>
      <c r="AW47" s="44"/>
      <c r="AX47" s="44"/>
      <c r="AY47" s="44"/>
      <c r="AZ47" s="44" t="s">
        <v>50</v>
      </c>
      <c r="BA47" s="44"/>
      <c r="BB47" s="44"/>
      <c r="BC47" s="44"/>
      <c r="BD47" s="44"/>
      <c r="BE47" s="44"/>
      <c r="BF47" s="44"/>
      <c r="BG47" s="44"/>
      <c r="BH47" s="44"/>
      <c r="BI47" s="44"/>
      <c r="BJ47" s="44"/>
      <c r="BK47" s="44"/>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6"/>
      <c r="CN47" s="46"/>
      <c r="CO47" s="46"/>
      <c r="CP47" s="46"/>
      <c r="CQ47" s="46"/>
      <c r="CR47" s="46"/>
      <c r="CS47" s="46"/>
      <c r="CT47" s="46"/>
      <c r="CU47" s="46"/>
    </row>
    <row r="48" spans="1:99" ht="12.75">
      <c r="A48" s="43" t="s">
        <v>194</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4"/>
      <c r="AW48" s="44"/>
      <c r="AX48" s="44"/>
      <c r="AY48" s="44"/>
      <c r="AZ48" s="44"/>
      <c r="BA48" s="44"/>
      <c r="BB48" s="44"/>
      <c r="BC48" s="44"/>
      <c r="BD48" s="44"/>
      <c r="BE48" s="44"/>
      <c r="BF48" s="44"/>
      <c r="BG48" s="44"/>
      <c r="BH48" s="44"/>
      <c r="BI48" s="44"/>
      <c r="BJ48" s="44"/>
      <c r="BK48" s="44"/>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6"/>
      <c r="CN48" s="46"/>
      <c r="CO48" s="46"/>
      <c r="CP48" s="46"/>
      <c r="CQ48" s="46"/>
      <c r="CR48" s="46"/>
      <c r="CS48" s="46"/>
      <c r="CT48" s="46"/>
      <c r="CU48" s="46"/>
    </row>
    <row r="49" spans="1:99" ht="12.75">
      <c r="A49" s="43" t="s">
        <v>193</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4"/>
      <c r="AW49" s="44"/>
      <c r="AX49" s="44"/>
      <c r="AY49" s="44"/>
      <c r="AZ49" s="44"/>
      <c r="BA49" s="44"/>
      <c r="BB49" s="44"/>
      <c r="BC49" s="44"/>
      <c r="BD49" s="44"/>
      <c r="BE49" s="44"/>
      <c r="BF49" s="44"/>
      <c r="BG49" s="44"/>
      <c r="BH49" s="44"/>
      <c r="BI49" s="44"/>
      <c r="BJ49" s="44"/>
      <c r="BK49" s="44"/>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6"/>
      <c r="CN49" s="46"/>
      <c r="CO49" s="46"/>
      <c r="CP49" s="46"/>
      <c r="CQ49" s="46"/>
      <c r="CR49" s="46"/>
      <c r="CS49" s="46"/>
      <c r="CT49" s="46"/>
      <c r="CU49" s="46"/>
    </row>
    <row r="50" spans="1:99" ht="13.5" customHeight="1">
      <c r="A50" s="122" t="s">
        <v>378</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64" t="s">
        <v>379</v>
      </c>
      <c r="AW50" s="64"/>
      <c r="AX50" s="64"/>
      <c r="AY50" s="64"/>
      <c r="AZ50" s="64" t="s">
        <v>50</v>
      </c>
      <c r="BA50" s="64"/>
      <c r="BB50" s="64"/>
      <c r="BC50" s="64"/>
      <c r="BD50" s="64"/>
      <c r="BE50" s="64"/>
      <c r="BF50" s="64" t="s">
        <v>92</v>
      </c>
      <c r="BG50" s="64"/>
      <c r="BH50" s="64"/>
      <c r="BI50" s="64"/>
      <c r="BJ50" s="64"/>
      <c r="BK50" s="64"/>
      <c r="BL50" s="69">
        <v>4277000</v>
      </c>
      <c r="BM50" s="69"/>
      <c r="BN50" s="69"/>
      <c r="BO50" s="69"/>
      <c r="BP50" s="69"/>
      <c r="BQ50" s="69"/>
      <c r="BR50" s="69"/>
      <c r="BS50" s="69"/>
      <c r="BT50" s="69"/>
      <c r="BU50" s="69">
        <v>4277000</v>
      </c>
      <c r="BV50" s="69"/>
      <c r="BW50" s="69"/>
      <c r="BX50" s="69"/>
      <c r="BY50" s="69"/>
      <c r="BZ50" s="69"/>
      <c r="CA50" s="69"/>
      <c r="CB50" s="69"/>
      <c r="CC50" s="69"/>
      <c r="CD50" s="69">
        <v>4277000</v>
      </c>
      <c r="CE50" s="69"/>
      <c r="CF50" s="69"/>
      <c r="CG50" s="69"/>
      <c r="CH50" s="69"/>
      <c r="CI50" s="69"/>
      <c r="CJ50" s="69"/>
      <c r="CK50" s="69"/>
      <c r="CL50" s="69"/>
      <c r="CM50" s="70"/>
      <c r="CN50" s="70"/>
      <c r="CO50" s="70"/>
      <c r="CP50" s="70"/>
      <c r="CQ50" s="70"/>
      <c r="CR50" s="70"/>
      <c r="CS50" s="70"/>
      <c r="CT50" s="70"/>
      <c r="CU50" s="70"/>
    </row>
    <row r="51" spans="1:99" ht="13.5" customHeight="1">
      <c r="A51" s="68" t="s">
        <v>54</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3" t="s">
        <v>55</v>
      </c>
      <c r="AW51" s="63"/>
      <c r="AX51" s="63"/>
      <c r="AY51" s="63"/>
      <c r="AZ51" s="63" t="s">
        <v>56</v>
      </c>
      <c r="BA51" s="63"/>
      <c r="BB51" s="63"/>
      <c r="BC51" s="63"/>
      <c r="BD51" s="63"/>
      <c r="BE51" s="63"/>
      <c r="BF51" s="63"/>
      <c r="BG51" s="63"/>
      <c r="BH51" s="63"/>
      <c r="BI51" s="63"/>
      <c r="BJ51" s="63"/>
      <c r="BK51" s="63"/>
      <c r="BL51" s="66">
        <f>SUM(BL54)</f>
        <v>0</v>
      </c>
      <c r="BM51" s="66"/>
      <c r="BN51" s="66"/>
      <c r="BO51" s="66"/>
      <c r="BP51" s="66"/>
      <c r="BQ51" s="66"/>
      <c r="BR51" s="66"/>
      <c r="BS51" s="66"/>
      <c r="BT51" s="66"/>
      <c r="BU51" s="66">
        <f>SUM(BU54)</f>
        <v>0</v>
      </c>
      <c r="BV51" s="66"/>
      <c r="BW51" s="66"/>
      <c r="BX51" s="66"/>
      <c r="BY51" s="66"/>
      <c r="BZ51" s="66"/>
      <c r="CA51" s="66"/>
      <c r="CB51" s="66"/>
      <c r="CC51" s="66"/>
      <c r="CD51" s="66">
        <f>SUM(CD54)</f>
        <v>0</v>
      </c>
      <c r="CE51" s="66"/>
      <c r="CF51" s="66"/>
      <c r="CG51" s="66"/>
      <c r="CH51" s="66"/>
      <c r="CI51" s="66"/>
      <c r="CJ51" s="66"/>
      <c r="CK51" s="66"/>
      <c r="CL51" s="66"/>
      <c r="CM51" s="65"/>
      <c r="CN51" s="65"/>
      <c r="CO51" s="65"/>
      <c r="CP51" s="65"/>
      <c r="CQ51" s="65"/>
      <c r="CR51" s="65"/>
      <c r="CS51" s="65"/>
      <c r="CT51" s="65"/>
      <c r="CU51" s="65"/>
    </row>
    <row r="52" spans="1:99" ht="12.75">
      <c r="A52" s="43" t="s">
        <v>41</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4" t="s">
        <v>57</v>
      </c>
      <c r="AW52" s="44"/>
      <c r="AX52" s="44"/>
      <c r="AY52" s="44"/>
      <c r="AZ52" s="44" t="s">
        <v>56</v>
      </c>
      <c r="BA52" s="44"/>
      <c r="BB52" s="44"/>
      <c r="BC52" s="44"/>
      <c r="BD52" s="44"/>
      <c r="BE52" s="44"/>
      <c r="BF52" s="44"/>
      <c r="BG52" s="44"/>
      <c r="BH52" s="44"/>
      <c r="BI52" s="44"/>
      <c r="BJ52" s="44"/>
      <c r="BK52" s="44"/>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6"/>
      <c r="CN52" s="46"/>
      <c r="CO52" s="46"/>
      <c r="CP52" s="46"/>
      <c r="CQ52" s="46"/>
      <c r="CR52" s="46"/>
      <c r="CS52" s="46"/>
      <c r="CT52" s="46"/>
      <c r="CU52" s="46"/>
    </row>
    <row r="53" spans="1:99" ht="12.7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4"/>
      <c r="AW53" s="44"/>
      <c r="AX53" s="44"/>
      <c r="AY53" s="44"/>
      <c r="AZ53" s="44"/>
      <c r="BA53" s="44"/>
      <c r="BB53" s="44"/>
      <c r="BC53" s="44"/>
      <c r="BD53" s="44"/>
      <c r="BE53" s="44"/>
      <c r="BF53" s="44"/>
      <c r="BG53" s="44"/>
      <c r="BH53" s="44"/>
      <c r="BI53" s="44"/>
      <c r="BJ53" s="44"/>
      <c r="BK53" s="44"/>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6"/>
      <c r="CN53" s="46"/>
      <c r="CO53" s="46"/>
      <c r="CP53" s="46"/>
      <c r="CQ53" s="46"/>
      <c r="CR53" s="46"/>
      <c r="CS53" s="46"/>
      <c r="CT53" s="46"/>
      <c r="CU53" s="46"/>
    </row>
    <row r="54" spans="1:99" ht="13.5" customHeight="1">
      <c r="A54" s="35" t="s">
        <v>58</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6" t="s">
        <v>59</v>
      </c>
      <c r="AW54" s="36"/>
      <c r="AX54" s="36"/>
      <c r="AY54" s="36"/>
      <c r="AZ54" s="36" t="s">
        <v>60</v>
      </c>
      <c r="BA54" s="36"/>
      <c r="BB54" s="36"/>
      <c r="BC54" s="36"/>
      <c r="BD54" s="36"/>
      <c r="BE54" s="36"/>
      <c r="BF54" s="36"/>
      <c r="BG54" s="36"/>
      <c r="BH54" s="36"/>
      <c r="BI54" s="36"/>
      <c r="BJ54" s="36"/>
      <c r="BK54" s="36"/>
      <c r="BL54" s="42">
        <f>SUM(BL55)</f>
        <v>0</v>
      </c>
      <c r="BM54" s="42"/>
      <c r="BN54" s="42"/>
      <c r="BO54" s="42"/>
      <c r="BP54" s="42"/>
      <c r="BQ54" s="42"/>
      <c r="BR54" s="42"/>
      <c r="BS54" s="42"/>
      <c r="BT54" s="42"/>
      <c r="BU54" s="42">
        <f>SUM(BU55)</f>
        <v>0</v>
      </c>
      <c r="BV54" s="42"/>
      <c r="BW54" s="42"/>
      <c r="BX54" s="42"/>
      <c r="BY54" s="42"/>
      <c r="BZ54" s="42"/>
      <c r="CA54" s="42"/>
      <c r="CB54" s="42"/>
      <c r="CC54" s="42"/>
      <c r="CD54" s="42">
        <f>SUM(CD55)</f>
        <v>0</v>
      </c>
      <c r="CE54" s="42"/>
      <c r="CF54" s="42"/>
      <c r="CG54" s="42"/>
      <c r="CH54" s="42"/>
      <c r="CI54" s="42"/>
      <c r="CJ54" s="42"/>
      <c r="CK54" s="42"/>
      <c r="CL54" s="42"/>
      <c r="CM54" s="124"/>
      <c r="CN54" s="41"/>
      <c r="CO54" s="41"/>
      <c r="CP54" s="41"/>
      <c r="CQ54" s="41"/>
      <c r="CR54" s="41"/>
      <c r="CS54" s="41"/>
      <c r="CT54" s="41"/>
      <c r="CU54" s="41"/>
    </row>
    <row r="55" spans="1:99" ht="12.75">
      <c r="A55" s="43" t="s">
        <v>41</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4" t="s">
        <v>381</v>
      </c>
      <c r="AW55" s="44"/>
      <c r="AX55" s="44"/>
      <c r="AY55" s="44"/>
      <c r="AZ55" s="44" t="s">
        <v>60</v>
      </c>
      <c r="BA55" s="44"/>
      <c r="BB55" s="44"/>
      <c r="BC55" s="44"/>
      <c r="BD55" s="44"/>
      <c r="BE55" s="44"/>
      <c r="BF55" s="44" t="s">
        <v>382</v>
      </c>
      <c r="BG55" s="44"/>
      <c r="BH55" s="44"/>
      <c r="BI55" s="44"/>
      <c r="BJ55" s="44"/>
      <c r="BK55" s="44"/>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6"/>
      <c r="CN55" s="46"/>
      <c r="CO55" s="46"/>
      <c r="CP55" s="46"/>
      <c r="CQ55" s="46"/>
      <c r="CR55" s="46"/>
      <c r="CS55" s="46"/>
      <c r="CT55" s="46"/>
      <c r="CU55" s="46"/>
    </row>
    <row r="56" spans="1:99" ht="12.75">
      <c r="A56" s="43" t="s">
        <v>380</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4"/>
      <c r="AW56" s="44"/>
      <c r="AX56" s="44"/>
      <c r="AY56" s="44"/>
      <c r="AZ56" s="44"/>
      <c r="BA56" s="44"/>
      <c r="BB56" s="44"/>
      <c r="BC56" s="44"/>
      <c r="BD56" s="44"/>
      <c r="BE56" s="44"/>
      <c r="BF56" s="44"/>
      <c r="BG56" s="44"/>
      <c r="BH56" s="44"/>
      <c r="BI56" s="44"/>
      <c r="BJ56" s="44"/>
      <c r="BK56" s="44"/>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6"/>
      <c r="CN56" s="46"/>
      <c r="CO56" s="46"/>
      <c r="CP56" s="46"/>
      <c r="CQ56" s="46"/>
      <c r="CR56" s="46"/>
      <c r="CS56" s="46"/>
      <c r="CT56" s="46"/>
      <c r="CU56" s="46"/>
    </row>
    <row r="57" spans="1:99" ht="13.5" customHeight="1">
      <c r="A57" s="68" t="s">
        <v>61</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3" t="s">
        <v>62</v>
      </c>
      <c r="AW57" s="63"/>
      <c r="AX57" s="63"/>
      <c r="AY57" s="63"/>
      <c r="AZ57" s="63" t="s">
        <v>63</v>
      </c>
      <c r="BA57" s="63"/>
      <c r="BB57" s="63"/>
      <c r="BC57" s="63"/>
      <c r="BD57" s="63"/>
      <c r="BE57" s="63"/>
      <c r="BF57" s="63"/>
      <c r="BG57" s="63"/>
      <c r="BH57" s="63"/>
      <c r="BI57" s="63"/>
      <c r="BJ57" s="63"/>
      <c r="BK57" s="63"/>
      <c r="BL57" s="66">
        <f>SUM(BL58:BT62)</f>
        <v>5587599.26</v>
      </c>
      <c r="BM57" s="66"/>
      <c r="BN57" s="66"/>
      <c r="BO57" s="66"/>
      <c r="BP57" s="66"/>
      <c r="BQ57" s="66"/>
      <c r="BR57" s="66"/>
      <c r="BS57" s="66"/>
      <c r="BT57" s="66"/>
      <c r="BU57" s="66">
        <f>SUM(BU58:CC62)</f>
        <v>0</v>
      </c>
      <c r="BV57" s="66"/>
      <c r="BW57" s="66"/>
      <c r="BX57" s="66"/>
      <c r="BY57" s="66"/>
      <c r="BZ57" s="66"/>
      <c r="CA57" s="66"/>
      <c r="CB57" s="66"/>
      <c r="CC57" s="66"/>
      <c r="CD57" s="66">
        <f>SUM(CD58:CL62)</f>
        <v>0</v>
      </c>
      <c r="CE57" s="66"/>
      <c r="CF57" s="66"/>
      <c r="CG57" s="66"/>
      <c r="CH57" s="66"/>
      <c r="CI57" s="66"/>
      <c r="CJ57" s="66"/>
      <c r="CK57" s="66"/>
      <c r="CL57" s="66"/>
      <c r="CM57" s="65"/>
      <c r="CN57" s="65"/>
      <c r="CO57" s="65"/>
      <c r="CP57" s="65"/>
      <c r="CQ57" s="65"/>
      <c r="CR57" s="65"/>
      <c r="CS57" s="65"/>
      <c r="CT57" s="65"/>
      <c r="CU57" s="65"/>
    </row>
    <row r="58" spans="1:99" ht="12.75">
      <c r="A58" s="43" t="s">
        <v>41</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4" t="s">
        <v>64</v>
      </c>
      <c r="AW58" s="44"/>
      <c r="AX58" s="44"/>
      <c r="AY58" s="44"/>
      <c r="AZ58" s="44" t="s">
        <v>63</v>
      </c>
      <c r="BA58" s="44"/>
      <c r="BB58" s="44"/>
      <c r="BC58" s="44"/>
      <c r="BD58" s="44"/>
      <c r="BE58" s="44"/>
      <c r="BF58" s="44" t="s">
        <v>376</v>
      </c>
      <c r="BG58" s="44"/>
      <c r="BH58" s="44"/>
      <c r="BI58" s="44"/>
      <c r="BJ58" s="44"/>
      <c r="BK58" s="44"/>
      <c r="BL58" s="45">
        <v>57789</v>
      </c>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6"/>
      <c r="CN58" s="46"/>
      <c r="CO58" s="46"/>
      <c r="CP58" s="46"/>
      <c r="CQ58" s="46"/>
      <c r="CR58" s="46"/>
      <c r="CS58" s="46"/>
      <c r="CT58" s="46"/>
      <c r="CU58" s="46"/>
    </row>
    <row r="59" spans="1:99" ht="23.25" customHeight="1">
      <c r="A59" s="123" t="s">
        <v>411</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44"/>
      <c r="AW59" s="44"/>
      <c r="AX59" s="44"/>
      <c r="AY59" s="44"/>
      <c r="AZ59" s="44"/>
      <c r="BA59" s="44"/>
      <c r="BB59" s="44"/>
      <c r="BC59" s="44"/>
      <c r="BD59" s="44"/>
      <c r="BE59" s="44"/>
      <c r="BF59" s="44"/>
      <c r="BG59" s="44"/>
      <c r="BH59" s="44"/>
      <c r="BI59" s="44"/>
      <c r="BJ59" s="44"/>
      <c r="BK59" s="44"/>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c r="CN59" s="46"/>
      <c r="CO59" s="46"/>
      <c r="CP59" s="46"/>
      <c r="CQ59" s="46"/>
      <c r="CR59" s="46"/>
      <c r="CS59" s="46"/>
      <c r="CT59" s="46"/>
      <c r="CU59" s="46"/>
    </row>
    <row r="60" spans="1:99" ht="24" customHeight="1">
      <c r="A60" s="123" t="s">
        <v>412</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44" t="s">
        <v>65</v>
      </c>
      <c r="AW60" s="44"/>
      <c r="AX60" s="44"/>
      <c r="AY60" s="44"/>
      <c r="AZ60" s="44" t="s">
        <v>63</v>
      </c>
      <c r="BA60" s="44"/>
      <c r="BB60" s="44"/>
      <c r="BC60" s="44"/>
      <c r="BD60" s="44"/>
      <c r="BE60" s="44"/>
      <c r="BF60" s="44" t="s">
        <v>377</v>
      </c>
      <c r="BG60" s="44"/>
      <c r="BH60" s="44"/>
      <c r="BI60" s="44"/>
      <c r="BJ60" s="44"/>
      <c r="BK60" s="44"/>
      <c r="BL60" s="45">
        <v>4922380.26</v>
      </c>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6"/>
      <c r="CN60" s="46"/>
      <c r="CO60" s="46"/>
      <c r="CP60" s="46"/>
      <c r="CQ60" s="46"/>
      <c r="CR60" s="46"/>
      <c r="CS60" s="46"/>
      <c r="CT60" s="46"/>
      <c r="CU60" s="46"/>
    </row>
    <row r="61" spans="1:99" ht="24" customHeight="1">
      <c r="A61" s="123" t="s">
        <v>416</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44" t="s">
        <v>417</v>
      </c>
      <c r="AW61" s="44"/>
      <c r="AX61" s="44"/>
      <c r="AY61" s="44"/>
      <c r="AZ61" s="44" t="s">
        <v>63</v>
      </c>
      <c r="BA61" s="44"/>
      <c r="BB61" s="44"/>
      <c r="BC61" s="44"/>
      <c r="BD61" s="44"/>
      <c r="BE61" s="44"/>
      <c r="BF61" s="44" t="s">
        <v>376</v>
      </c>
      <c r="BG61" s="44"/>
      <c r="BH61" s="44"/>
      <c r="BI61" s="44"/>
      <c r="BJ61" s="44"/>
      <c r="BK61" s="44"/>
      <c r="BL61" s="45">
        <v>542430</v>
      </c>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6"/>
      <c r="CN61" s="46"/>
      <c r="CO61" s="46"/>
      <c r="CP61" s="46"/>
      <c r="CQ61" s="46"/>
      <c r="CR61" s="46"/>
      <c r="CS61" s="46"/>
      <c r="CT61" s="46"/>
      <c r="CU61" s="46"/>
    </row>
    <row r="62" spans="1:99" ht="88.5" customHeight="1">
      <c r="A62" s="123" t="s">
        <v>425</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44" t="s">
        <v>426</v>
      </c>
      <c r="AW62" s="44"/>
      <c r="AX62" s="44"/>
      <c r="AY62" s="44"/>
      <c r="AZ62" s="44" t="s">
        <v>63</v>
      </c>
      <c r="BA62" s="44"/>
      <c r="BB62" s="44"/>
      <c r="BC62" s="44"/>
      <c r="BD62" s="44"/>
      <c r="BE62" s="44"/>
      <c r="BF62" s="44" t="s">
        <v>376</v>
      </c>
      <c r="BG62" s="44"/>
      <c r="BH62" s="44"/>
      <c r="BI62" s="44"/>
      <c r="BJ62" s="44"/>
      <c r="BK62" s="44"/>
      <c r="BL62" s="45">
        <v>65000</v>
      </c>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6"/>
      <c r="CN62" s="46"/>
      <c r="CO62" s="46"/>
      <c r="CP62" s="46"/>
      <c r="CQ62" s="46"/>
      <c r="CR62" s="46"/>
      <c r="CS62" s="46"/>
      <c r="CT62" s="46"/>
      <c r="CU62" s="46"/>
    </row>
    <row r="63" spans="1:99" ht="13.5" customHeight="1">
      <c r="A63" s="35" t="s">
        <v>66</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6" t="s">
        <v>67</v>
      </c>
      <c r="AW63" s="36"/>
      <c r="AX63" s="36"/>
      <c r="AY63" s="36"/>
      <c r="AZ63" s="36"/>
      <c r="BA63" s="36"/>
      <c r="BB63" s="36"/>
      <c r="BC63" s="36"/>
      <c r="BD63" s="36"/>
      <c r="BE63" s="36"/>
      <c r="BF63" s="36"/>
      <c r="BG63" s="36"/>
      <c r="BH63" s="36"/>
      <c r="BI63" s="36"/>
      <c r="BJ63" s="36"/>
      <c r="BK63" s="36"/>
      <c r="BL63" s="42">
        <f>SUM(BL67)</f>
        <v>0</v>
      </c>
      <c r="BM63" s="42"/>
      <c r="BN63" s="42"/>
      <c r="BO63" s="42"/>
      <c r="BP63" s="42"/>
      <c r="BQ63" s="42"/>
      <c r="BR63" s="42"/>
      <c r="BS63" s="42"/>
      <c r="BT63" s="42"/>
      <c r="BU63" s="42">
        <f>SUM(BU67)</f>
        <v>0</v>
      </c>
      <c r="BV63" s="42"/>
      <c r="BW63" s="42"/>
      <c r="BX63" s="42"/>
      <c r="BY63" s="42"/>
      <c r="BZ63" s="42"/>
      <c r="CA63" s="42"/>
      <c r="CB63" s="42"/>
      <c r="CC63" s="42"/>
      <c r="CD63" s="42">
        <f>SUM(CD67)</f>
        <v>0</v>
      </c>
      <c r="CE63" s="42"/>
      <c r="CF63" s="42"/>
      <c r="CG63" s="42"/>
      <c r="CH63" s="42"/>
      <c r="CI63" s="42"/>
      <c r="CJ63" s="42"/>
      <c r="CK63" s="42"/>
      <c r="CL63" s="42"/>
      <c r="CM63" s="124"/>
      <c r="CN63" s="41"/>
      <c r="CO63" s="41"/>
      <c r="CP63" s="41"/>
      <c r="CQ63" s="41"/>
      <c r="CR63" s="41"/>
      <c r="CS63" s="41"/>
      <c r="CT63" s="41"/>
      <c r="CU63" s="41"/>
    </row>
    <row r="64" spans="1:99" ht="12.75">
      <c r="A64" s="43" t="s">
        <v>41</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4"/>
      <c r="AW64" s="44"/>
      <c r="AX64" s="44"/>
      <c r="AY64" s="44"/>
      <c r="AZ64" s="44"/>
      <c r="BA64" s="44"/>
      <c r="BB64" s="44"/>
      <c r="BC64" s="44"/>
      <c r="BD64" s="44"/>
      <c r="BE64" s="44"/>
      <c r="BF64" s="44"/>
      <c r="BG64" s="44"/>
      <c r="BH64" s="44"/>
      <c r="BI64" s="44"/>
      <c r="BJ64" s="44"/>
      <c r="BK64" s="44"/>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6"/>
      <c r="CN64" s="46"/>
      <c r="CO64" s="46"/>
      <c r="CP64" s="46"/>
      <c r="CQ64" s="46"/>
      <c r="CR64" s="46"/>
      <c r="CS64" s="46"/>
      <c r="CT64" s="46"/>
      <c r="CU64" s="46"/>
    </row>
    <row r="65" spans="1:99" ht="12.7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4"/>
      <c r="AW65" s="44"/>
      <c r="AX65" s="44"/>
      <c r="AY65" s="44"/>
      <c r="AZ65" s="44"/>
      <c r="BA65" s="44"/>
      <c r="BB65" s="44"/>
      <c r="BC65" s="44"/>
      <c r="BD65" s="44"/>
      <c r="BE65" s="44"/>
      <c r="BF65" s="44"/>
      <c r="BG65" s="44"/>
      <c r="BH65" s="44"/>
      <c r="BI65" s="44"/>
      <c r="BJ65" s="44"/>
      <c r="BK65" s="44"/>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6"/>
      <c r="CN65" s="46"/>
      <c r="CO65" s="46"/>
      <c r="CP65" s="46"/>
      <c r="CQ65" s="46"/>
      <c r="CR65" s="46"/>
      <c r="CS65" s="46"/>
      <c r="CT65" s="46"/>
      <c r="CU65" s="46"/>
    </row>
    <row r="66" spans="1:99" ht="13.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4"/>
      <c r="AW66" s="44"/>
      <c r="AX66" s="44"/>
      <c r="AY66" s="44"/>
      <c r="AZ66" s="44"/>
      <c r="BA66" s="44"/>
      <c r="BB66" s="44"/>
      <c r="BC66" s="44"/>
      <c r="BD66" s="44"/>
      <c r="BE66" s="44"/>
      <c r="BF66" s="44"/>
      <c r="BG66" s="44"/>
      <c r="BH66" s="44"/>
      <c r="BI66" s="44"/>
      <c r="BJ66" s="44"/>
      <c r="BK66" s="44"/>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6"/>
      <c r="CN66" s="46"/>
      <c r="CO66" s="46"/>
      <c r="CP66" s="46"/>
      <c r="CQ66" s="46"/>
      <c r="CR66" s="46"/>
      <c r="CS66" s="46"/>
      <c r="CT66" s="46"/>
      <c r="CU66" s="46"/>
    </row>
    <row r="67" spans="1:99" ht="13.5" customHeight="1">
      <c r="A67" s="67" t="s">
        <v>183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44" t="s">
        <v>68</v>
      </c>
      <c r="AW67" s="44"/>
      <c r="AX67" s="44"/>
      <c r="AY67" s="44"/>
      <c r="AZ67" s="44" t="s">
        <v>48</v>
      </c>
      <c r="BA67" s="44"/>
      <c r="BB67" s="44"/>
      <c r="BC67" s="44"/>
      <c r="BD67" s="44"/>
      <c r="BE67" s="44"/>
      <c r="BF67" s="44"/>
      <c r="BG67" s="44"/>
      <c r="BH67" s="44"/>
      <c r="BI67" s="44"/>
      <c r="BJ67" s="44"/>
      <c r="BK67" s="44"/>
      <c r="BL67" s="45">
        <f>SUM(BL68:BT71)</f>
        <v>0</v>
      </c>
      <c r="BM67" s="45"/>
      <c r="BN67" s="45"/>
      <c r="BO67" s="45"/>
      <c r="BP67" s="45"/>
      <c r="BQ67" s="45"/>
      <c r="BR67" s="45"/>
      <c r="BS67" s="45"/>
      <c r="BT67" s="45"/>
      <c r="BU67" s="45">
        <f>SUM(BU68:CC71)</f>
        <v>0</v>
      </c>
      <c r="BV67" s="45"/>
      <c r="BW67" s="45"/>
      <c r="BX67" s="45"/>
      <c r="BY67" s="45"/>
      <c r="BZ67" s="45"/>
      <c r="CA67" s="45"/>
      <c r="CB67" s="45"/>
      <c r="CC67" s="45"/>
      <c r="CD67" s="45">
        <f>SUM(CD68:CL71)</f>
        <v>0</v>
      </c>
      <c r="CE67" s="45"/>
      <c r="CF67" s="45"/>
      <c r="CG67" s="45"/>
      <c r="CH67" s="45"/>
      <c r="CI67" s="45"/>
      <c r="CJ67" s="45"/>
      <c r="CK67" s="45"/>
      <c r="CL67" s="45"/>
      <c r="CM67" s="125"/>
      <c r="CN67" s="125"/>
      <c r="CO67" s="125"/>
      <c r="CP67" s="125"/>
      <c r="CQ67" s="125"/>
      <c r="CR67" s="125"/>
      <c r="CS67" s="125"/>
      <c r="CT67" s="125"/>
      <c r="CU67" s="125"/>
    </row>
    <row r="68" spans="1:99" ht="12.75">
      <c r="A68" s="43" t="s">
        <v>69</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4" t="s">
        <v>70</v>
      </c>
      <c r="AW68" s="44"/>
      <c r="AX68" s="44"/>
      <c r="AY68" s="44"/>
      <c r="AZ68" s="44" t="s">
        <v>71</v>
      </c>
      <c r="BA68" s="44"/>
      <c r="BB68" s="44"/>
      <c r="BC68" s="44"/>
      <c r="BD68" s="44"/>
      <c r="BE68" s="44"/>
      <c r="BF68" s="44"/>
      <c r="BG68" s="44"/>
      <c r="BH68" s="44"/>
      <c r="BI68" s="44"/>
      <c r="BJ68" s="44"/>
      <c r="BK68" s="44"/>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8" t="s">
        <v>48</v>
      </c>
      <c r="CN68" s="48"/>
      <c r="CO68" s="48"/>
      <c r="CP68" s="48"/>
      <c r="CQ68" s="48"/>
      <c r="CR68" s="48"/>
      <c r="CS68" s="48"/>
      <c r="CT68" s="48"/>
      <c r="CU68" s="48"/>
    </row>
    <row r="69" spans="1:99" ht="12.75">
      <c r="A69" s="43" t="s">
        <v>195</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4"/>
      <c r="AW69" s="44"/>
      <c r="AX69" s="44"/>
      <c r="AY69" s="44"/>
      <c r="AZ69" s="44"/>
      <c r="BA69" s="44"/>
      <c r="BB69" s="44"/>
      <c r="BC69" s="44"/>
      <c r="BD69" s="44"/>
      <c r="BE69" s="44"/>
      <c r="BF69" s="44"/>
      <c r="BG69" s="44"/>
      <c r="BH69" s="44"/>
      <c r="BI69" s="44"/>
      <c r="BJ69" s="44"/>
      <c r="BK69" s="44"/>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8"/>
      <c r="CN69" s="48"/>
      <c r="CO69" s="48"/>
      <c r="CP69" s="48"/>
      <c r="CQ69" s="48"/>
      <c r="CR69" s="48"/>
      <c r="CS69" s="48"/>
      <c r="CT69" s="48"/>
      <c r="CU69" s="48"/>
    </row>
    <row r="70" spans="1:99" ht="12.75">
      <c r="A70" s="43" t="s">
        <v>196</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4"/>
      <c r="AW70" s="44"/>
      <c r="AX70" s="44"/>
      <c r="AY70" s="44"/>
      <c r="AZ70" s="44"/>
      <c r="BA70" s="44"/>
      <c r="BB70" s="44"/>
      <c r="BC70" s="44"/>
      <c r="BD70" s="44"/>
      <c r="BE70" s="44"/>
      <c r="BF70" s="44"/>
      <c r="BG70" s="44"/>
      <c r="BH70" s="44"/>
      <c r="BI70" s="44"/>
      <c r="BJ70" s="44"/>
      <c r="BK70" s="44"/>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8"/>
      <c r="CN70" s="48"/>
      <c r="CO70" s="48"/>
      <c r="CP70" s="48"/>
      <c r="CQ70" s="48"/>
      <c r="CR70" s="48"/>
      <c r="CS70" s="48"/>
      <c r="CT70" s="48"/>
      <c r="CU70" s="48"/>
    </row>
    <row r="71" spans="1:99"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4"/>
      <c r="AW71" s="44"/>
      <c r="AX71" s="44"/>
      <c r="AY71" s="44"/>
      <c r="AZ71" s="44"/>
      <c r="BA71" s="44"/>
      <c r="BB71" s="44"/>
      <c r="BC71" s="44"/>
      <c r="BD71" s="44"/>
      <c r="BE71" s="44"/>
      <c r="BF71" s="44"/>
      <c r="BG71" s="44"/>
      <c r="BH71" s="44"/>
      <c r="BI71" s="44"/>
      <c r="BJ71" s="44"/>
      <c r="BK71" s="44"/>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6"/>
      <c r="CN71" s="46"/>
      <c r="CO71" s="46"/>
      <c r="CP71" s="46"/>
      <c r="CQ71" s="46"/>
      <c r="CR71" s="46"/>
      <c r="CS71" s="46"/>
      <c r="CT71" s="46"/>
      <c r="CU71" s="46"/>
    </row>
    <row r="72" spans="1:99" ht="13.5" customHeight="1">
      <c r="A72" s="121" t="s">
        <v>72</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38" t="s">
        <v>73</v>
      </c>
      <c r="AW72" s="38"/>
      <c r="AX72" s="38"/>
      <c r="AY72" s="38"/>
      <c r="AZ72" s="38" t="s">
        <v>48</v>
      </c>
      <c r="BA72" s="38"/>
      <c r="BB72" s="38"/>
      <c r="BC72" s="38"/>
      <c r="BD72" s="38"/>
      <c r="BE72" s="38"/>
      <c r="BF72" s="38"/>
      <c r="BG72" s="38"/>
      <c r="BH72" s="38"/>
      <c r="BI72" s="38"/>
      <c r="BJ72" s="38"/>
      <c r="BK72" s="38"/>
      <c r="BL72" s="39">
        <f>SUM(BL73+BL94+BL109+BL115+BL121+BL124)</f>
        <v>58342392.49</v>
      </c>
      <c r="BM72" s="39"/>
      <c r="BN72" s="39"/>
      <c r="BO72" s="39"/>
      <c r="BP72" s="39"/>
      <c r="BQ72" s="39"/>
      <c r="BR72" s="39"/>
      <c r="BS72" s="39"/>
      <c r="BT72" s="39"/>
      <c r="BU72" s="39">
        <f>SUM(BU73+BU94+BU109+BU115+BU121+BU124)</f>
        <v>50612619.08</v>
      </c>
      <c r="BV72" s="39"/>
      <c r="BW72" s="39"/>
      <c r="BX72" s="39"/>
      <c r="BY72" s="39"/>
      <c r="BZ72" s="39"/>
      <c r="CA72" s="39"/>
      <c r="CB72" s="39"/>
      <c r="CC72" s="39"/>
      <c r="CD72" s="39">
        <f>SUM(CD73+CD94+CD109+CD115+CD121+CD124)</f>
        <v>53594279.08</v>
      </c>
      <c r="CE72" s="39"/>
      <c r="CF72" s="39"/>
      <c r="CG72" s="39"/>
      <c r="CH72" s="39"/>
      <c r="CI72" s="39"/>
      <c r="CJ72" s="39"/>
      <c r="CK72" s="39"/>
      <c r="CL72" s="39"/>
      <c r="CM72" s="40"/>
      <c r="CN72" s="40"/>
      <c r="CO72" s="40"/>
      <c r="CP72" s="40"/>
      <c r="CQ72" s="40"/>
      <c r="CR72" s="40"/>
      <c r="CS72" s="40"/>
      <c r="CT72" s="40"/>
      <c r="CU72" s="40"/>
    </row>
    <row r="73" spans="1:99" ht="12.75">
      <c r="A73" s="35" t="s">
        <v>41</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6" t="s">
        <v>75</v>
      </c>
      <c r="AW73" s="36"/>
      <c r="AX73" s="36"/>
      <c r="AY73" s="36"/>
      <c r="AZ73" s="36" t="s">
        <v>48</v>
      </c>
      <c r="BA73" s="36"/>
      <c r="BB73" s="36"/>
      <c r="BC73" s="36"/>
      <c r="BD73" s="36"/>
      <c r="BE73" s="36"/>
      <c r="BF73" s="36"/>
      <c r="BG73" s="36"/>
      <c r="BH73" s="36"/>
      <c r="BI73" s="36"/>
      <c r="BJ73" s="36"/>
      <c r="BK73" s="36"/>
      <c r="BL73" s="42">
        <f>SUM(BL75+BL77+BL80)</f>
        <v>53940641.56</v>
      </c>
      <c r="BM73" s="42"/>
      <c r="BN73" s="42"/>
      <c r="BO73" s="42"/>
      <c r="BP73" s="42"/>
      <c r="BQ73" s="42"/>
      <c r="BR73" s="42"/>
      <c r="BS73" s="42"/>
      <c r="BT73" s="42"/>
      <c r="BU73" s="42">
        <f>SUM(BU75+BU77+BU80)</f>
        <v>47355707.87</v>
      </c>
      <c r="BV73" s="42"/>
      <c r="BW73" s="42"/>
      <c r="BX73" s="42"/>
      <c r="BY73" s="42"/>
      <c r="BZ73" s="42"/>
      <c r="CA73" s="42"/>
      <c r="CB73" s="42"/>
      <c r="CC73" s="42"/>
      <c r="CD73" s="42">
        <f>SUM(CD75+CD77+CD80)</f>
        <v>50326123.87</v>
      </c>
      <c r="CE73" s="42"/>
      <c r="CF73" s="42"/>
      <c r="CG73" s="42"/>
      <c r="CH73" s="42"/>
      <c r="CI73" s="42"/>
      <c r="CJ73" s="42"/>
      <c r="CK73" s="42"/>
      <c r="CL73" s="42"/>
      <c r="CM73" s="62" t="s">
        <v>48</v>
      </c>
      <c r="CN73" s="62"/>
      <c r="CO73" s="62"/>
      <c r="CP73" s="62"/>
      <c r="CQ73" s="62"/>
      <c r="CR73" s="62"/>
      <c r="CS73" s="62"/>
      <c r="CT73" s="62"/>
      <c r="CU73" s="62"/>
    </row>
    <row r="74" spans="1:99" ht="12.75">
      <c r="A74" s="35" t="s">
        <v>74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6"/>
      <c r="AW74" s="36"/>
      <c r="AX74" s="36"/>
      <c r="AY74" s="36"/>
      <c r="AZ74" s="36"/>
      <c r="BA74" s="36"/>
      <c r="BB74" s="36"/>
      <c r="BC74" s="36"/>
      <c r="BD74" s="36"/>
      <c r="BE74" s="36"/>
      <c r="BF74" s="36"/>
      <c r="BG74" s="36"/>
      <c r="BH74" s="36"/>
      <c r="BI74" s="36"/>
      <c r="BJ74" s="36"/>
      <c r="BK74" s="36"/>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62"/>
      <c r="CN74" s="62"/>
      <c r="CO74" s="62"/>
      <c r="CP74" s="62"/>
      <c r="CQ74" s="62"/>
      <c r="CR74" s="62"/>
      <c r="CS74" s="62"/>
      <c r="CT74" s="62"/>
      <c r="CU74" s="62"/>
    </row>
    <row r="75" spans="1:99" ht="12.75">
      <c r="A75" s="43" t="s">
        <v>41</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4" t="s">
        <v>76</v>
      </c>
      <c r="AW75" s="44"/>
      <c r="AX75" s="44"/>
      <c r="AY75" s="44"/>
      <c r="AZ75" s="44" t="s">
        <v>77</v>
      </c>
      <c r="BA75" s="44"/>
      <c r="BB75" s="44"/>
      <c r="BC75" s="44"/>
      <c r="BD75" s="44"/>
      <c r="BE75" s="44"/>
      <c r="BF75" s="44" t="s">
        <v>323</v>
      </c>
      <c r="BG75" s="44"/>
      <c r="BH75" s="44"/>
      <c r="BI75" s="44"/>
      <c r="BJ75" s="44"/>
      <c r="BK75" s="44"/>
      <c r="BL75" s="45">
        <v>41428056.53</v>
      </c>
      <c r="BM75" s="45"/>
      <c r="BN75" s="45"/>
      <c r="BO75" s="45"/>
      <c r="BP75" s="45"/>
      <c r="BQ75" s="45"/>
      <c r="BR75" s="45"/>
      <c r="BS75" s="45"/>
      <c r="BT75" s="45"/>
      <c r="BU75" s="45">
        <v>36370503.3</v>
      </c>
      <c r="BV75" s="45"/>
      <c r="BW75" s="45"/>
      <c r="BX75" s="45"/>
      <c r="BY75" s="45"/>
      <c r="BZ75" s="45"/>
      <c r="CA75" s="45"/>
      <c r="CB75" s="45"/>
      <c r="CC75" s="45"/>
      <c r="CD75" s="45">
        <v>38651928.5</v>
      </c>
      <c r="CE75" s="45"/>
      <c r="CF75" s="45"/>
      <c r="CG75" s="45"/>
      <c r="CH75" s="45"/>
      <c r="CI75" s="45"/>
      <c r="CJ75" s="45"/>
      <c r="CK75" s="45"/>
      <c r="CL75" s="45"/>
      <c r="CM75" s="48" t="s">
        <v>48</v>
      </c>
      <c r="CN75" s="48"/>
      <c r="CO75" s="48"/>
      <c r="CP75" s="48"/>
      <c r="CQ75" s="48"/>
      <c r="CR75" s="48"/>
      <c r="CS75" s="48"/>
      <c r="CT75" s="48"/>
      <c r="CU75" s="48"/>
    </row>
    <row r="76" spans="1:99" ht="12.75">
      <c r="A76" s="43" t="s">
        <v>78</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4"/>
      <c r="AW76" s="44"/>
      <c r="AX76" s="44"/>
      <c r="AY76" s="44"/>
      <c r="AZ76" s="44"/>
      <c r="BA76" s="44"/>
      <c r="BB76" s="44"/>
      <c r="BC76" s="44"/>
      <c r="BD76" s="44"/>
      <c r="BE76" s="44"/>
      <c r="BF76" s="44"/>
      <c r="BG76" s="44"/>
      <c r="BH76" s="44"/>
      <c r="BI76" s="44"/>
      <c r="BJ76" s="44"/>
      <c r="BK76" s="44"/>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8"/>
      <c r="CN76" s="48"/>
      <c r="CO76" s="48"/>
      <c r="CP76" s="48"/>
      <c r="CQ76" s="48"/>
      <c r="CR76" s="48"/>
      <c r="CS76" s="48"/>
      <c r="CT76" s="48"/>
      <c r="CU76" s="48"/>
    </row>
    <row r="77" spans="1:99" ht="13.5" customHeight="1">
      <c r="A77" s="43" t="s">
        <v>79</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4" t="s">
        <v>80</v>
      </c>
      <c r="AW77" s="44"/>
      <c r="AX77" s="44"/>
      <c r="AY77" s="44"/>
      <c r="AZ77" s="44" t="s">
        <v>83</v>
      </c>
      <c r="BA77" s="44"/>
      <c r="BB77" s="44"/>
      <c r="BC77" s="44"/>
      <c r="BD77" s="44"/>
      <c r="BE77" s="44"/>
      <c r="BF77" s="44" t="s">
        <v>324</v>
      </c>
      <c r="BG77" s="44"/>
      <c r="BH77" s="44"/>
      <c r="BI77" s="44"/>
      <c r="BJ77" s="44"/>
      <c r="BK77" s="44"/>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8" t="s">
        <v>48</v>
      </c>
      <c r="CN77" s="48"/>
      <c r="CO77" s="48"/>
      <c r="CP77" s="48"/>
      <c r="CQ77" s="48"/>
      <c r="CR77" s="48"/>
      <c r="CS77" s="48"/>
      <c r="CT77" s="48"/>
      <c r="CU77" s="48"/>
    </row>
    <row r="78" spans="1:99" ht="12.75">
      <c r="A78" s="43" t="s">
        <v>197</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4" t="s">
        <v>81</v>
      </c>
      <c r="AW78" s="44"/>
      <c r="AX78" s="44"/>
      <c r="AY78" s="44"/>
      <c r="AZ78" s="44" t="s">
        <v>84</v>
      </c>
      <c r="BA78" s="44"/>
      <c r="BB78" s="44"/>
      <c r="BC78" s="44"/>
      <c r="BD78" s="44"/>
      <c r="BE78" s="44"/>
      <c r="BF78" s="44"/>
      <c r="BG78" s="44"/>
      <c r="BH78" s="44"/>
      <c r="BI78" s="44"/>
      <c r="BJ78" s="44"/>
      <c r="BK78" s="44"/>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8" t="s">
        <v>48</v>
      </c>
      <c r="CN78" s="48"/>
      <c r="CO78" s="48"/>
      <c r="CP78" s="48"/>
      <c r="CQ78" s="48"/>
      <c r="CR78" s="48"/>
      <c r="CS78" s="48"/>
      <c r="CT78" s="48"/>
      <c r="CU78" s="48"/>
    </row>
    <row r="79" spans="1:99" ht="12.75">
      <c r="A79" s="43" t="s">
        <v>198</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4"/>
      <c r="AW79" s="44"/>
      <c r="AX79" s="44"/>
      <c r="AY79" s="44"/>
      <c r="AZ79" s="44"/>
      <c r="BA79" s="44"/>
      <c r="BB79" s="44"/>
      <c r="BC79" s="44"/>
      <c r="BD79" s="44"/>
      <c r="BE79" s="44"/>
      <c r="BF79" s="44"/>
      <c r="BG79" s="44"/>
      <c r="BH79" s="44"/>
      <c r="BI79" s="44"/>
      <c r="BJ79" s="44"/>
      <c r="BK79" s="44"/>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8"/>
      <c r="CN79" s="48"/>
      <c r="CO79" s="48"/>
      <c r="CP79" s="48"/>
      <c r="CQ79" s="48"/>
      <c r="CR79" s="48"/>
      <c r="CS79" s="48"/>
      <c r="CT79" s="48"/>
      <c r="CU79" s="48"/>
    </row>
    <row r="80" spans="1:99" ht="12.75">
      <c r="A80" s="61" t="s">
        <v>199</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58" t="s">
        <v>82</v>
      </c>
      <c r="AW80" s="58"/>
      <c r="AX80" s="58"/>
      <c r="AY80" s="58"/>
      <c r="AZ80" s="58" t="s">
        <v>85</v>
      </c>
      <c r="BA80" s="58"/>
      <c r="BB80" s="58"/>
      <c r="BC80" s="58"/>
      <c r="BD80" s="58"/>
      <c r="BE80" s="58"/>
      <c r="BF80" s="58" t="s">
        <v>325</v>
      </c>
      <c r="BG80" s="58"/>
      <c r="BH80" s="58"/>
      <c r="BI80" s="58"/>
      <c r="BJ80" s="58"/>
      <c r="BK80" s="58"/>
      <c r="BL80" s="60">
        <f>SUM(BL82:BT84)</f>
        <v>12512585.03</v>
      </c>
      <c r="BM80" s="60"/>
      <c r="BN80" s="60"/>
      <c r="BO80" s="60"/>
      <c r="BP80" s="60"/>
      <c r="BQ80" s="60"/>
      <c r="BR80" s="60"/>
      <c r="BS80" s="60"/>
      <c r="BT80" s="60"/>
      <c r="BU80" s="60">
        <f>SUM(BU82:CC84)</f>
        <v>10985204.57</v>
      </c>
      <c r="BV80" s="60"/>
      <c r="BW80" s="60"/>
      <c r="BX80" s="60"/>
      <c r="BY80" s="60"/>
      <c r="BZ80" s="60"/>
      <c r="CA80" s="60"/>
      <c r="CB80" s="60"/>
      <c r="CC80" s="60"/>
      <c r="CD80" s="60">
        <f>SUM(CD82:CL84)</f>
        <v>11674195.37</v>
      </c>
      <c r="CE80" s="60"/>
      <c r="CF80" s="60"/>
      <c r="CG80" s="60"/>
      <c r="CH80" s="60"/>
      <c r="CI80" s="60"/>
      <c r="CJ80" s="60"/>
      <c r="CK80" s="60"/>
      <c r="CL80" s="60"/>
      <c r="CM80" s="59" t="s">
        <v>48</v>
      </c>
      <c r="CN80" s="59"/>
      <c r="CO80" s="59"/>
      <c r="CP80" s="59"/>
      <c r="CQ80" s="59"/>
      <c r="CR80" s="59"/>
      <c r="CS80" s="59"/>
      <c r="CT80" s="59"/>
      <c r="CU80" s="59"/>
    </row>
    <row r="81" spans="1:99" ht="12.75">
      <c r="A81" s="61" t="s">
        <v>200</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58"/>
      <c r="AW81" s="58"/>
      <c r="AX81" s="58"/>
      <c r="AY81" s="58"/>
      <c r="AZ81" s="58"/>
      <c r="BA81" s="58"/>
      <c r="BB81" s="58"/>
      <c r="BC81" s="58"/>
      <c r="BD81" s="58"/>
      <c r="BE81" s="58"/>
      <c r="BF81" s="58"/>
      <c r="BG81" s="58"/>
      <c r="BH81" s="58"/>
      <c r="BI81" s="58"/>
      <c r="BJ81" s="58"/>
      <c r="BK81" s="58"/>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59"/>
      <c r="CN81" s="59"/>
      <c r="CO81" s="59"/>
      <c r="CP81" s="59"/>
      <c r="CQ81" s="59"/>
      <c r="CR81" s="59"/>
      <c r="CS81" s="59"/>
      <c r="CT81" s="59"/>
      <c r="CU81" s="59"/>
    </row>
    <row r="82" spans="1:99" ht="12.75">
      <c r="A82" s="47" t="s">
        <v>41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4" t="s">
        <v>87</v>
      </c>
      <c r="AW82" s="44"/>
      <c r="AX82" s="44"/>
      <c r="AY82" s="44"/>
      <c r="AZ82" s="44" t="s">
        <v>85</v>
      </c>
      <c r="BA82" s="44"/>
      <c r="BB82" s="44"/>
      <c r="BC82" s="44"/>
      <c r="BD82" s="44"/>
      <c r="BE82" s="44"/>
      <c r="BF82" s="44" t="s">
        <v>325</v>
      </c>
      <c r="BG82" s="44"/>
      <c r="BH82" s="44"/>
      <c r="BI82" s="44"/>
      <c r="BJ82" s="44"/>
      <c r="BK82" s="44"/>
      <c r="BL82" s="45">
        <v>12512585.03</v>
      </c>
      <c r="BM82" s="45"/>
      <c r="BN82" s="45"/>
      <c r="BO82" s="45"/>
      <c r="BP82" s="45"/>
      <c r="BQ82" s="45"/>
      <c r="BR82" s="45"/>
      <c r="BS82" s="45"/>
      <c r="BT82" s="45"/>
      <c r="BU82" s="45">
        <v>10985204.57</v>
      </c>
      <c r="BV82" s="45"/>
      <c r="BW82" s="45"/>
      <c r="BX82" s="45"/>
      <c r="BY82" s="45"/>
      <c r="BZ82" s="45"/>
      <c r="CA82" s="45"/>
      <c r="CB82" s="45"/>
      <c r="CC82" s="45"/>
      <c r="CD82" s="45">
        <v>11674195.37</v>
      </c>
      <c r="CE82" s="45"/>
      <c r="CF82" s="45"/>
      <c r="CG82" s="45"/>
      <c r="CH82" s="45"/>
      <c r="CI82" s="45"/>
      <c r="CJ82" s="45"/>
      <c r="CK82" s="45"/>
      <c r="CL82" s="45"/>
      <c r="CM82" s="48" t="s">
        <v>48</v>
      </c>
      <c r="CN82" s="48"/>
      <c r="CO82" s="48"/>
      <c r="CP82" s="48"/>
      <c r="CQ82" s="48"/>
      <c r="CR82" s="48"/>
      <c r="CS82" s="48"/>
      <c r="CT82" s="48"/>
      <c r="CU82" s="48"/>
    </row>
    <row r="83" spans="1:99" ht="12.75">
      <c r="A83" s="47" t="s">
        <v>86</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4"/>
      <c r="AW83" s="44"/>
      <c r="AX83" s="44"/>
      <c r="AY83" s="44"/>
      <c r="AZ83" s="44"/>
      <c r="BA83" s="44"/>
      <c r="BB83" s="44"/>
      <c r="BC83" s="44"/>
      <c r="BD83" s="44"/>
      <c r="BE83" s="44"/>
      <c r="BF83" s="44"/>
      <c r="BG83" s="44"/>
      <c r="BH83" s="44"/>
      <c r="BI83" s="44"/>
      <c r="BJ83" s="44"/>
      <c r="BK83" s="44"/>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8"/>
      <c r="CN83" s="48"/>
      <c r="CO83" s="48"/>
      <c r="CP83" s="48"/>
      <c r="CQ83" s="48"/>
      <c r="CR83" s="48"/>
      <c r="CS83" s="48"/>
      <c r="CT83" s="48"/>
      <c r="CU83" s="48"/>
    </row>
    <row r="84" spans="1:99" ht="15" customHeight="1">
      <c r="A84" s="47" t="s">
        <v>88</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4" t="s">
        <v>89</v>
      </c>
      <c r="AW84" s="44"/>
      <c r="AX84" s="44"/>
      <c r="AY84" s="44"/>
      <c r="AZ84" s="44" t="s">
        <v>85</v>
      </c>
      <c r="BA84" s="44"/>
      <c r="BB84" s="44"/>
      <c r="BC84" s="44"/>
      <c r="BD84" s="44"/>
      <c r="BE84" s="44"/>
      <c r="BF84" s="44"/>
      <c r="BG84" s="44"/>
      <c r="BH84" s="44"/>
      <c r="BI84" s="44"/>
      <c r="BJ84" s="44"/>
      <c r="BK84" s="44"/>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8" t="s">
        <v>48</v>
      </c>
      <c r="CN84" s="48"/>
      <c r="CO84" s="48"/>
      <c r="CP84" s="48"/>
      <c r="CQ84" s="48"/>
      <c r="CR84" s="48"/>
      <c r="CS84" s="48"/>
      <c r="CT84" s="48"/>
      <c r="CU84" s="48"/>
    </row>
    <row r="85" spans="1:99" ht="12.75">
      <c r="A85" s="43" t="s">
        <v>201</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4" t="s">
        <v>90</v>
      </c>
      <c r="AW85" s="44"/>
      <c r="AX85" s="44"/>
      <c r="AY85" s="44"/>
      <c r="AZ85" s="44" t="s">
        <v>92</v>
      </c>
      <c r="BA85" s="44"/>
      <c r="BB85" s="44"/>
      <c r="BC85" s="44"/>
      <c r="BD85" s="44"/>
      <c r="BE85" s="44"/>
      <c r="BF85" s="44"/>
      <c r="BG85" s="44"/>
      <c r="BH85" s="44"/>
      <c r="BI85" s="44"/>
      <c r="BJ85" s="44"/>
      <c r="BK85" s="44"/>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8" t="s">
        <v>48</v>
      </c>
      <c r="CN85" s="48"/>
      <c r="CO85" s="48"/>
      <c r="CP85" s="48"/>
      <c r="CQ85" s="48"/>
      <c r="CR85" s="48"/>
      <c r="CS85" s="48"/>
      <c r="CT85" s="48"/>
      <c r="CU85" s="48"/>
    </row>
    <row r="86" spans="1:99" ht="12.75">
      <c r="A86" s="43" t="s">
        <v>202</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4"/>
      <c r="AW86" s="44"/>
      <c r="AX86" s="44"/>
      <c r="AY86" s="44"/>
      <c r="AZ86" s="44"/>
      <c r="BA86" s="44"/>
      <c r="BB86" s="44"/>
      <c r="BC86" s="44"/>
      <c r="BD86" s="44"/>
      <c r="BE86" s="44"/>
      <c r="BF86" s="44"/>
      <c r="BG86" s="44"/>
      <c r="BH86" s="44"/>
      <c r="BI86" s="44"/>
      <c r="BJ86" s="44"/>
      <c r="BK86" s="44"/>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8"/>
      <c r="CN86" s="48"/>
      <c r="CO86" s="48"/>
      <c r="CP86" s="48"/>
      <c r="CQ86" s="48"/>
      <c r="CR86" s="48"/>
      <c r="CS86" s="48"/>
      <c r="CT86" s="48"/>
      <c r="CU86" s="48"/>
    </row>
    <row r="87" spans="1:99" ht="12.75">
      <c r="A87" s="43" t="s">
        <v>203</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4" t="s">
        <v>91</v>
      </c>
      <c r="AW87" s="44"/>
      <c r="AX87" s="44"/>
      <c r="AY87" s="44"/>
      <c r="AZ87" s="44" t="s">
        <v>93</v>
      </c>
      <c r="BA87" s="44"/>
      <c r="BB87" s="44"/>
      <c r="BC87" s="44"/>
      <c r="BD87" s="44"/>
      <c r="BE87" s="44"/>
      <c r="BF87" s="44"/>
      <c r="BG87" s="44"/>
      <c r="BH87" s="44"/>
      <c r="BI87" s="44"/>
      <c r="BJ87" s="44"/>
      <c r="BK87" s="44"/>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8" t="s">
        <v>48</v>
      </c>
      <c r="CN87" s="48"/>
      <c r="CO87" s="48"/>
      <c r="CP87" s="48"/>
      <c r="CQ87" s="48"/>
      <c r="CR87" s="48"/>
      <c r="CS87" s="48"/>
      <c r="CT87" s="48"/>
      <c r="CU87" s="48"/>
    </row>
    <row r="88" spans="1:99" ht="12.75">
      <c r="A88" s="43" t="s">
        <v>202</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4"/>
      <c r="AW88" s="44"/>
      <c r="AX88" s="44"/>
      <c r="AY88" s="44"/>
      <c r="AZ88" s="44"/>
      <c r="BA88" s="44"/>
      <c r="BB88" s="44"/>
      <c r="BC88" s="44"/>
      <c r="BD88" s="44"/>
      <c r="BE88" s="44"/>
      <c r="BF88" s="44"/>
      <c r="BG88" s="44"/>
      <c r="BH88" s="44"/>
      <c r="BI88" s="44"/>
      <c r="BJ88" s="44"/>
      <c r="BK88" s="44"/>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8"/>
      <c r="CN88" s="48"/>
      <c r="CO88" s="48"/>
      <c r="CP88" s="48"/>
      <c r="CQ88" s="48"/>
      <c r="CR88" s="48"/>
      <c r="CS88" s="48"/>
      <c r="CT88" s="48"/>
      <c r="CU88" s="48"/>
    </row>
    <row r="89" spans="1:99" ht="12.75">
      <c r="A89" s="43" t="s">
        <v>204</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4" t="s">
        <v>94</v>
      </c>
      <c r="AW89" s="44"/>
      <c r="AX89" s="44"/>
      <c r="AY89" s="44"/>
      <c r="AZ89" s="44" t="s">
        <v>97</v>
      </c>
      <c r="BA89" s="44"/>
      <c r="BB89" s="44"/>
      <c r="BC89" s="44"/>
      <c r="BD89" s="44"/>
      <c r="BE89" s="44"/>
      <c r="BF89" s="44"/>
      <c r="BG89" s="44"/>
      <c r="BH89" s="44"/>
      <c r="BI89" s="44"/>
      <c r="BJ89" s="44"/>
      <c r="BK89" s="44"/>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8" t="s">
        <v>48</v>
      </c>
      <c r="CN89" s="48"/>
      <c r="CO89" s="48"/>
      <c r="CP89" s="48"/>
      <c r="CQ89" s="48"/>
      <c r="CR89" s="48"/>
      <c r="CS89" s="48"/>
      <c r="CT89" s="48"/>
      <c r="CU89" s="48"/>
    </row>
    <row r="90" spans="1:99" ht="12.75">
      <c r="A90" s="43" t="s">
        <v>205</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4"/>
      <c r="AW90" s="44"/>
      <c r="AX90" s="44"/>
      <c r="AY90" s="44"/>
      <c r="AZ90" s="44"/>
      <c r="BA90" s="44"/>
      <c r="BB90" s="44"/>
      <c r="BC90" s="44"/>
      <c r="BD90" s="44"/>
      <c r="BE90" s="44"/>
      <c r="BF90" s="44"/>
      <c r="BG90" s="44"/>
      <c r="BH90" s="44"/>
      <c r="BI90" s="44"/>
      <c r="BJ90" s="44"/>
      <c r="BK90" s="44"/>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8"/>
      <c r="CN90" s="48"/>
      <c r="CO90" s="48"/>
      <c r="CP90" s="48"/>
      <c r="CQ90" s="48"/>
      <c r="CR90" s="48"/>
      <c r="CS90" s="48"/>
      <c r="CT90" s="48"/>
      <c r="CU90" s="48"/>
    </row>
    <row r="91" spans="1:99" ht="12.75">
      <c r="A91" s="47" t="s">
        <v>41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4" t="s">
        <v>95</v>
      </c>
      <c r="AW91" s="44"/>
      <c r="AX91" s="44"/>
      <c r="AY91" s="44"/>
      <c r="AZ91" s="44" t="s">
        <v>97</v>
      </c>
      <c r="BA91" s="44"/>
      <c r="BB91" s="44"/>
      <c r="BC91" s="44"/>
      <c r="BD91" s="44"/>
      <c r="BE91" s="44"/>
      <c r="BF91" s="44"/>
      <c r="BG91" s="44"/>
      <c r="BH91" s="44"/>
      <c r="BI91" s="44"/>
      <c r="BJ91" s="44"/>
      <c r="BK91" s="44"/>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8" t="s">
        <v>48</v>
      </c>
      <c r="CN91" s="48"/>
      <c r="CO91" s="48"/>
      <c r="CP91" s="48"/>
      <c r="CQ91" s="48"/>
      <c r="CR91" s="48"/>
      <c r="CS91" s="48"/>
      <c r="CT91" s="48"/>
      <c r="CU91" s="48"/>
    </row>
    <row r="92" spans="1:99" ht="12.75">
      <c r="A92" s="47" t="s">
        <v>100</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4"/>
      <c r="AW92" s="44"/>
      <c r="AX92" s="44"/>
      <c r="AY92" s="44"/>
      <c r="AZ92" s="44"/>
      <c r="BA92" s="44"/>
      <c r="BB92" s="44"/>
      <c r="BC92" s="44"/>
      <c r="BD92" s="44"/>
      <c r="BE92" s="44"/>
      <c r="BF92" s="44"/>
      <c r="BG92" s="44"/>
      <c r="BH92" s="44"/>
      <c r="BI92" s="44"/>
      <c r="BJ92" s="44"/>
      <c r="BK92" s="44"/>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8"/>
      <c r="CN92" s="48"/>
      <c r="CO92" s="48"/>
      <c r="CP92" s="48"/>
      <c r="CQ92" s="48"/>
      <c r="CR92" s="48"/>
      <c r="CS92" s="48"/>
      <c r="CT92" s="48"/>
      <c r="CU92" s="48"/>
    </row>
    <row r="93" spans="1:99" ht="13.5" customHeight="1">
      <c r="A93" s="47" t="s">
        <v>101</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4" t="s">
        <v>96</v>
      </c>
      <c r="AW93" s="44"/>
      <c r="AX93" s="44"/>
      <c r="AY93" s="44"/>
      <c r="AZ93" s="44" t="s">
        <v>97</v>
      </c>
      <c r="BA93" s="44"/>
      <c r="BB93" s="44"/>
      <c r="BC93" s="44"/>
      <c r="BD93" s="44"/>
      <c r="BE93" s="44"/>
      <c r="BF93" s="44"/>
      <c r="BG93" s="44"/>
      <c r="BH93" s="44"/>
      <c r="BI93" s="44"/>
      <c r="BJ93" s="44"/>
      <c r="BK93" s="44"/>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8" t="s">
        <v>48</v>
      </c>
      <c r="CN93" s="48"/>
      <c r="CO93" s="48"/>
      <c r="CP93" s="48"/>
      <c r="CQ93" s="48"/>
      <c r="CR93" s="48"/>
      <c r="CS93" s="48"/>
      <c r="CT93" s="48"/>
      <c r="CU93" s="48"/>
    </row>
    <row r="94" spans="1:99" ht="13.5" customHeight="1">
      <c r="A94" s="67" t="s">
        <v>102</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44" t="s">
        <v>98</v>
      </c>
      <c r="AW94" s="44"/>
      <c r="AX94" s="44"/>
      <c r="AY94" s="44"/>
      <c r="AZ94" s="44" t="s">
        <v>99</v>
      </c>
      <c r="BA94" s="44"/>
      <c r="BB94" s="44"/>
      <c r="BC94" s="44"/>
      <c r="BD94" s="44"/>
      <c r="BE94" s="44"/>
      <c r="BF94" s="44" t="s">
        <v>399</v>
      </c>
      <c r="BG94" s="44"/>
      <c r="BH94" s="44"/>
      <c r="BI94" s="44"/>
      <c r="BJ94" s="44"/>
      <c r="BK94" s="44"/>
      <c r="BL94" s="45">
        <f>BL95</f>
        <v>113600</v>
      </c>
      <c r="BM94" s="45"/>
      <c r="BN94" s="45"/>
      <c r="BO94" s="45"/>
      <c r="BP94" s="45"/>
      <c r="BQ94" s="45"/>
      <c r="BR94" s="45"/>
      <c r="BS94" s="45"/>
      <c r="BT94" s="45"/>
      <c r="BU94" s="45">
        <f>BU95</f>
        <v>126182</v>
      </c>
      <c r="BV94" s="45"/>
      <c r="BW94" s="45"/>
      <c r="BX94" s="45"/>
      <c r="BY94" s="45"/>
      <c r="BZ94" s="45"/>
      <c r="CA94" s="45"/>
      <c r="CB94" s="45"/>
      <c r="CC94" s="45"/>
      <c r="CD94" s="45">
        <f>CD95</f>
        <v>126182</v>
      </c>
      <c r="CE94" s="45"/>
      <c r="CF94" s="45"/>
      <c r="CG94" s="45"/>
      <c r="CH94" s="45"/>
      <c r="CI94" s="45"/>
      <c r="CJ94" s="45"/>
      <c r="CK94" s="45"/>
      <c r="CL94" s="45"/>
      <c r="CM94" s="48" t="s">
        <v>48</v>
      </c>
      <c r="CN94" s="48"/>
      <c r="CO94" s="48"/>
      <c r="CP94" s="48"/>
      <c r="CQ94" s="48"/>
      <c r="CR94" s="48"/>
      <c r="CS94" s="48"/>
      <c r="CT94" s="48"/>
      <c r="CU94" s="48"/>
    </row>
    <row r="95" spans="1:99" ht="12.75">
      <c r="A95" s="43" t="s">
        <v>41</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4" t="s">
        <v>103</v>
      </c>
      <c r="AW95" s="44"/>
      <c r="AX95" s="44"/>
      <c r="AY95" s="44"/>
      <c r="AZ95" s="44" t="s">
        <v>104</v>
      </c>
      <c r="BA95" s="44"/>
      <c r="BB95" s="44"/>
      <c r="BC95" s="44"/>
      <c r="BD95" s="44"/>
      <c r="BE95" s="44"/>
      <c r="BF95" s="44" t="s">
        <v>399</v>
      </c>
      <c r="BG95" s="44"/>
      <c r="BH95" s="44"/>
      <c r="BI95" s="44"/>
      <c r="BJ95" s="44"/>
      <c r="BK95" s="44"/>
      <c r="BL95" s="45">
        <v>113600</v>
      </c>
      <c r="BM95" s="45"/>
      <c r="BN95" s="45"/>
      <c r="BO95" s="45"/>
      <c r="BP95" s="45"/>
      <c r="BQ95" s="45"/>
      <c r="BR95" s="45"/>
      <c r="BS95" s="45"/>
      <c r="BT95" s="45"/>
      <c r="BU95" s="45">
        <v>126182</v>
      </c>
      <c r="BV95" s="45"/>
      <c r="BW95" s="45"/>
      <c r="BX95" s="45"/>
      <c r="BY95" s="45"/>
      <c r="BZ95" s="45"/>
      <c r="CA95" s="45"/>
      <c r="CB95" s="45"/>
      <c r="CC95" s="45"/>
      <c r="CD95" s="45">
        <v>126182</v>
      </c>
      <c r="CE95" s="45"/>
      <c r="CF95" s="45"/>
      <c r="CG95" s="45"/>
      <c r="CH95" s="45"/>
      <c r="CI95" s="45"/>
      <c r="CJ95" s="45"/>
      <c r="CK95" s="45"/>
      <c r="CL95" s="45"/>
      <c r="CM95" s="48" t="s">
        <v>48</v>
      </c>
      <c r="CN95" s="48"/>
      <c r="CO95" s="48"/>
      <c r="CP95" s="48"/>
      <c r="CQ95" s="48"/>
      <c r="CR95" s="48"/>
      <c r="CS95" s="48"/>
      <c r="CT95" s="48"/>
      <c r="CU95" s="48"/>
    </row>
    <row r="96" spans="1:99" ht="12.75">
      <c r="A96" s="43" t="s">
        <v>207</v>
      </c>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4"/>
      <c r="AW96" s="44"/>
      <c r="AX96" s="44"/>
      <c r="AY96" s="44"/>
      <c r="AZ96" s="44"/>
      <c r="BA96" s="44"/>
      <c r="BB96" s="44"/>
      <c r="BC96" s="44"/>
      <c r="BD96" s="44"/>
      <c r="BE96" s="44"/>
      <c r="BF96" s="44"/>
      <c r="BG96" s="44"/>
      <c r="BH96" s="44"/>
      <c r="BI96" s="44"/>
      <c r="BJ96" s="44"/>
      <c r="BK96" s="44"/>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8"/>
      <c r="CN96" s="48"/>
      <c r="CO96" s="48"/>
      <c r="CP96" s="48"/>
      <c r="CQ96" s="48"/>
      <c r="CR96" s="48"/>
      <c r="CS96" s="48"/>
      <c r="CT96" s="48"/>
      <c r="CU96" s="48"/>
    </row>
    <row r="97" spans="1:99" ht="12.75">
      <c r="A97" s="43" t="s">
        <v>206</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4"/>
      <c r="AW97" s="44"/>
      <c r="AX97" s="44"/>
      <c r="AY97" s="44"/>
      <c r="AZ97" s="44"/>
      <c r="BA97" s="44"/>
      <c r="BB97" s="44"/>
      <c r="BC97" s="44"/>
      <c r="BD97" s="44"/>
      <c r="BE97" s="44"/>
      <c r="BF97" s="44"/>
      <c r="BG97" s="44"/>
      <c r="BH97" s="44"/>
      <c r="BI97" s="44"/>
      <c r="BJ97" s="44"/>
      <c r="BK97" s="44"/>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8"/>
      <c r="CN97" s="48"/>
      <c r="CO97" s="48"/>
      <c r="CP97" s="48"/>
      <c r="CQ97" s="48"/>
      <c r="CR97" s="48"/>
      <c r="CS97" s="48"/>
      <c r="CT97" s="48"/>
      <c r="CU97" s="48"/>
    </row>
    <row r="98" spans="1:99" ht="12.75">
      <c r="A98" s="47" t="s">
        <v>69</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4" t="s">
        <v>106</v>
      </c>
      <c r="AW98" s="44"/>
      <c r="AX98" s="44"/>
      <c r="AY98" s="44"/>
      <c r="AZ98" s="44" t="s">
        <v>105</v>
      </c>
      <c r="BA98" s="44"/>
      <c r="BB98" s="44"/>
      <c r="BC98" s="44"/>
      <c r="BD98" s="44"/>
      <c r="BE98" s="44"/>
      <c r="BF98" s="44"/>
      <c r="BG98" s="44"/>
      <c r="BH98" s="44"/>
      <c r="BI98" s="44"/>
      <c r="BJ98" s="44"/>
      <c r="BK98" s="44"/>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8" t="s">
        <v>48</v>
      </c>
      <c r="CN98" s="48"/>
      <c r="CO98" s="48"/>
      <c r="CP98" s="48"/>
      <c r="CQ98" s="48"/>
      <c r="CR98" s="48"/>
      <c r="CS98" s="48"/>
      <c r="CT98" s="48"/>
      <c r="CU98" s="48"/>
    </row>
    <row r="99" spans="1:99" ht="12.75">
      <c r="A99" s="47" t="s">
        <v>108</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4"/>
      <c r="AW99" s="44"/>
      <c r="AX99" s="44"/>
      <c r="AY99" s="44"/>
      <c r="AZ99" s="44"/>
      <c r="BA99" s="44"/>
      <c r="BB99" s="44"/>
      <c r="BC99" s="44"/>
      <c r="BD99" s="44"/>
      <c r="BE99" s="44"/>
      <c r="BF99" s="44"/>
      <c r="BG99" s="44"/>
      <c r="BH99" s="44"/>
      <c r="BI99" s="44"/>
      <c r="BJ99" s="44"/>
      <c r="BK99" s="44"/>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8"/>
      <c r="CN99" s="48"/>
      <c r="CO99" s="48"/>
      <c r="CP99" s="48"/>
      <c r="CQ99" s="48"/>
      <c r="CR99" s="48"/>
      <c r="CS99" s="48"/>
      <c r="CT99" s="48"/>
      <c r="CU99" s="48"/>
    </row>
    <row r="100" spans="1:99" ht="12.75">
      <c r="A100" s="47" t="s">
        <v>107</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4"/>
      <c r="AW100" s="44"/>
      <c r="AX100" s="44"/>
      <c r="AY100" s="44"/>
      <c r="AZ100" s="44"/>
      <c r="BA100" s="44"/>
      <c r="BB100" s="44"/>
      <c r="BC100" s="44"/>
      <c r="BD100" s="44"/>
      <c r="BE100" s="44"/>
      <c r="BF100" s="44"/>
      <c r="BG100" s="44"/>
      <c r="BH100" s="44"/>
      <c r="BI100" s="44"/>
      <c r="BJ100" s="44"/>
      <c r="BK100" s="44"/>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8"/>
      <c r="CN100" s="48"/>
      <c r="CO100" s="48"/>
      <c r="CP100" s="48"/>
      <c r="CQ100" s="48"/>
      <c r="CR100" s="48"/>
      <c r="CS100" s="48"/>
      <c r="CT100" s="48"/>
      <c r="CU100" s="48"/>
    </row>
    <row r="101" spans="1:99" ht="13.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4"/>
      <c r="AW101" s="44"/>
      <c r="AX101" s="44"/>
      <c r="AY101" s="44"/>
      <c r="AZ101" s="44"/>
      <c r="BA101" s="44"/>
      <c r="BB101" s="44"/>
      <c r="BC101" s="44"/>
      <c r="BD101" s="44"/>
      <c r="BE101" s="44"/>
      <c r="BF101" s="44"/>
      <c r="BG101" s="44"/>
      <c r="BH101" s="44"/>
      <c r="BI101" s="44"/>
      <c r="BJ101" s="44"/>
      <c r="BK101" s="44"/>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6"/>
      <c r="CN101" s="46"/>
      <c r="CO101" s="46"/>
      <c r="CP101" s="46"/>
      <c r="CQ101" s="46"/>
      <c r="CR101" s="46"/>
      <c r="CS101" s="46"/>
      <c r="CT101" s="46"/>
      <c r="CU101" s="46"/>
    </row>
    <row r="102" spans="1:99" ht="12.75">
      <c r="A102" s="43" t="s">
        <v>123</v>
      </c>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4" t="s">
        <v>109</v>
      </c>
      <c r="AW102" s="44"/>
      <c r="AX102" s="44"/>
      <c r="AY102" s="44"/>
      <c r="AZ102" s="44" t="s">
        <v>114</v>
      </c>
      <c r="BA102" s="44"/>
      <c r="BB102" s="44"/>
      <c r="BC102" s="44"/>
      <c r="BD102" s="44"/>
      <c r="BE102" s="44"/>
      <c r="BF102" s="44"/>
      <c r="BG102" s="44"/>
      <c r="BH102" s="44"/>
      <c r="BI102" s="44"/>
      <c r="BJ102" s="44"/>
      <c r="BK102" s="44"/>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8" t="s">
        <v>48</v>
      </c>
      <c r="CN102" s="48"/>
      <c r="CO102" s="48"/>
      <c r="CP102" s="48"/>
      <c r="CQ102" s="48"/>
      <c r="CR102" s="48"/>
      <c r="CS102" s="48"/>
      <c r="CT102" s="48"/>
      <c r="CU102" s="48"/>
    </row>
    <row r="103" spans="1:99" ht="12.75">
      <c r="A103" s="43" t="s">
        <v>124</v>
      </c>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4"/>
      <c r="AW103" s="44"/>
      <c r="AX103" s="44"/>
      <c r="AY103" s="44"/>
      <c r="AZ103" s="44"/>
      <c r="BA103" s="44"/>
      <c r="BB103" s="44"/>
      <c r="BC103" s="44"/>
      <c r="BD103" s="44"/>
      <c r="BE103" s="44"/>
      <c r="BF103" s="44"/>
      <c r="BG103" s="44"/>
      <c r="BH103" s="44"/>
      <c r="BI103" s="44"/>
      <c r="BJ103" s="44"/>
      <c r="BK103" s="44"/>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8"/>
      <c r="CN103" s="48"/>
      <c r="CO103" s="48"/>
      <c r="CP103" s="48"/>
      <c r="CQ103" s="48"/>
      <c r="CR103" s="48"/>
      <c r="CS103" s="48"/>
      <c r="CT103" s="48"/>
      <c r="CU103" s="48"/>
    </row>
    <row r="104" spans="1:99" ht="12.75">
      <c r="A104" s="43" t="s">
        <v>208</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4" t="s">
        <v>110</v>
      </c>
      <c r="AW104" s="44"/>
      <c r="AX104" s="44"/>
      <c r="AY104" s="44"/>
      <c r="AZ104" s="44" t="s">
        <v>112</v>
      </c>
      <c r="BA104" s="44"/>
      <c r="BB104" s="44"/>
      <c r="BC104" s="44"/>
      <c r="BD104" s="44"/>
      <c r="BE104" s="44"/>
      <c r="BF104" s="44"/>
      <c r="BG104" s="44"/>
      <c r="BH104" s="44"/>
      <c r="BI104" s="44"/>
      <c r="BJ104" s="44"/>
      <c r="BK104" s="44"/>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8" t="s">
        <v>48</v>
      </c>
      <c r="CN104" s="48"/>
      <c r="CO104" s="48"/>
      <c r="CP104" s="48"/>
      <c r="CQ104" s="48"/>
      <c r="CR104" s="48"/>
      <c r="CS104" s="48"/>
      <c r="CT104" s="48"/>
      <c r="CU104" s="48"/>
    </row>
    <row r="105" spans="1:99" ht="12.75">
      <c r="A105" s="43" t="s">
        <v>209</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4"/>
      <c r="AW105" s="44"/>
      <c r="AX105" s="44"/>
      <c r="AY105" s="44"/>
      <c r="AZ105" s="44"/>
      <c r="BA105" s="44"/>
      <c r="BB105" s="44"/>
      <c r="BC105" s="44"/>
      <c r="BD105" s="44"/>
      <c r="BE105" s="44"/>
      <c r="BF105" s="44"/>
      <c r="BG105" s="44"/>
      <c r="BH105" s="44"/>
      <c r="BI105" s="44"/>
      <c r="BJ105" s="44"/>
      <c r="BK105" s="44"/>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8"/>
      <c r="CN105" s="48"/>
      <c r="CO105" s="48"/>
      <c r="CP105" s="48"/>
      <c r="CQ105" s="48"/>
      <c r="CR105" s="48"/>
      <c r="CS105" s="48"/>
      <c r="CT105" s="48"/>
      <c r="CU105" s="48"/>
    </row>
    <row r="106" spans="1:99" ht="12.75">
      <c r="A106" s="43" t="s">
        <v>313</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4"/>
      <c r="AW106" s="44"/>
      <c r="AX106" s="44"/>
      <c r="AY106" s="44"/>
      <c r="AZ106" s="44"/>
      <c r="BA106" s="44"/>
      <c r="BB106" s="44"/>
      <c r="BC106" s="44"/>
      <c r="BD106" s="44"/>
      <c r="BE106" s="44"/>
      <c r="BF106" s="44"/>
      <c r="BG106" s="44"/>
      <c r="BH106" s="44"/>
      <c r="BI106" s="44"/>
      <c r="BJ106" s="44"/>
      <c r="BK106" s="44"/>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8"/>
      <c r="CN106" s="48"/>
      <c r="CO106" s="48"/>
      <c r="CP106" s="48"/>
      <c r="CQ106" s="48"/>
      <c r="CR106" s="48"/>
      <c r="CS106" s="48"/>
      <c r="CT106" s="48"/>
      <c r="CU106" s="48"/>
    </row>
    <row r="107" spans="1:99" ht="12.75">
      <c r="A107" s="43" t="s">
        <v>210</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4" t="s">
        <v>111</v>
      </c>
      <c r="AW107" s="44"/>
      <c r="AX107" s="44"/>
      <c r="AY107" s="44"/>
      <c r="AZ107" s="44" t="s">
        <v>113</v>
      </c>
      <c r="BA107" s="44"/>
      <c r="BB107" s="44"/>
      <c r="BC107" s="44"/>
      <c r="BD107" s="44"/>
      <c r="BE107" s="44"/>
      <c r="BF107" s="44"/>
      <c r="BG107" s="44"/>
      <c r="BH107" s="44"/>
      <c r="BI107" s="44"/>
      <c r="BJ107" s="44"/>
      <c r="BK107" s="44"/>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8" t="s">
        <v>48</v>
      </c>
      <c r="CN107" s="48"/>
      <c r="CO107" s="48"/>
      <c r="CP107" s="48"/>
      <c r="CQ107" s="48"/>
      <c r="CR107" s="48"/>
      <c r="CS107" s="48"/>
      <c r="CT107" s="48"/>
      <c r="CU107" s="48"/>
    </row>
    <row r="108" spans="1:99" ht="12.75">
      <c r="A108" s="43" t="s">
        <v>211</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4"/>
      <c r="AW108" s="44"/>
      <c r="AX108" s="44"/>
      <c r="AY108" s="44"/>
      <c r="AZ108" s="44"/>
      <c r="BA108" s="44"/>
      <c r="BB108" s="44"/>
      <c r="BC108" s="44"/>
      <c r="BD108" s="44"/>
      <c r="BE108" s="44"/>
      <c r="BF108" s="44"/>
      <c r="BG108" s="44"/>
      <c r="BH108" s="44"/>
      <c r="BI108" s="44"/>
      <c r="BJ108" s="44"/>
      <c r="BK108" s="44"/>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8"/>
      <c r="CN108" s="48"/>
      <c r="CO108" s="48"/>
      <c r="CP108" s="48"/>
      <c r="CQ108" s="48"/>
      <c r="CR108" s="48"/>
      <c r="CS108" s="48"/>
      <c r="CT108" s="48"/>
      <c r="CU108" s="48"/>
    </row>
    <row r="109" spans="1:99" ht="13.5" customHeight="1">
      <c r="A109" s="35" t="s">
        <v>125</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6" t="s">
        <v>115</v>
      </c>
      <c r="AW109" s="36"/>
      <c r="AX109" s="36"/>
      <c r="AY109" s="36"/>
      <c r="AZ109" s="36" t="s">
        <v>116</v>
      </c>
      <c r="BA109" s="36"/>
      <c r="BB109" s="36"/>
      <c r="BC109" s="36"/>
      <c r="BD109" s="36"/>
      <c r="BE109" s="36"/>
      <c r="BF109" s="36" t="s">
        <v>326</v>
      </c>
      <c r="BG109" s="36"/>
      <c r="BH109" s="36"/>
      <c r="BI109" s="36"/>
      <c r="BJ109" s="36"/>
      <c r="BK109" s="36"/>
      <c r="BL109" s="42">
        <f>SUM(BL110:BT114)</f>
        <v>51468</v>
      </c>
      <c r="BM109" s="42"/>
      <c r="BN109" s="42"/>
      <c r="BO109" s="42"/>
      <c r="BP109" s="42"/>
      <c r="BQ109" s="42"/>
      <c r="BR109" s="42"/>
      <c r="BS109" s="42"/>
      <c r="BT109" s="42"/>
      <c r="BU109" s="42">
        <f>SUM(BU110:CC114)</f>
        <v>47708</v>
      </c>
      <c r="BV109" s="42"/>
      <c r="BW109" s="42"/>
      <c r="BX109" s="42"/>
      <c r="BY109" s="42"/>
      <c r="BZ109" s="42"/>
      <c r="CA109" s="42"/>
      <c r="CB109" s="42"/>
      <c r="CC109" s="42"/>
      <c r="CD109" s="42">
        <f>SUM(CD110:CL114)</f>
        <v>46744</v>
      </c>
      <c r="CE109" s="42"/>
      <c r="CF109" s="42"/>
      <c r="CG109" s="42"/>
      <c r="CH109" s="42"/>
      <c r="CI109" s="42"/>
      <c r="CJ109" s="42"/>
      <c r="CK109" s="42"/>
      <c r="CL109" s="42"/>
      <c r="CM109" s="62" t="s">
        <v>48</v>
      </c>
      <c r="CN109" s="62"/>
      <c r="CO109" s="62"/>
      <c r="CP109" s="62"/>
      <c r="CQ109" s="62"/>
      <c r="CR109" s="62"/>
      <c r="CS109" s="62"/>
      <c r="CT109" s="62"/>
      <c r="CU109" s="62"/>
    </row>
    <row r="110" spans="1:99" ht="12.75">
      <c r="A110" s="43" t="s">
        <v>69</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4" t="s">
        <v>117</v>
      </c>
      <c r="AW110" s="44"/>
      <c r="AX110" s="44"/>
      <c r="AY110" s="44"/>
      <c r="AZ110" s="44" t="s">
        <v>118</v>
      </c>
      <c r="BA110" s="44"/>
      <c r="BB110" s="44"/>
      <c r="BC110" s="44"/>
      <c r="BD110" s="44"/>
      <c r="BE110" s="44"/>
      <c r="BF110" s="44" t="s">
        <v>326</v>
      </c>
      <c r="BG110" s="44"/>
      <c r="BH110" s="44"/>
      <c r="BI110" s="44"/>
      <c r="BJ110" s="44"/>
      <c r="BK110" s="44"/>
      <c r="BL110" s="45">
        <v>31104</v>
      </c>
      <c r="BM110" s="45"/>
      <c r="BN110" s="45"/>
      <c r="BO110" s="45"/>
      <c r="BP110" s="45"/>
      <c r="BQ110" s="45"/>
      <c r="BR110" s="45"/>
      <c r="BS110" s="45"/>
      <c r="BT110" s="45"/>
      <c r="BU110" s="45">
        <v>28957</v>
      </c>
      <c r="BV110" s="45"/>
      <c r="BW110" s="45"/>
      <c r="BX110" s="45"/>
      <c r="BY110" s="45"/>
      <c r="BZ110" s="45"/>
      <c r="CA110" s="45"/>
      <c r="CB110" s="45"/>
      <c r="CC110" s="45"/>
      <c r="CD110" s="45">
        <v>27993</v>
      </c>
      <c r="CE110" s="45"/>
      <c r="CF110" s="45"/>
      <c r="CG110" s="45"/>
      <c r="CH110" s="45"/>
      <c r="CI110" s="45"/>
      <c r="CJ110" s="45"/>
      <c r="CK110" s="45"/>
      <c r="CL110" s="45"/>
      <c r="CM110" s="48" t="s">
        <v>48</v>
      </c>
      <c r="CN110" s="48"/>
      <c r="CO110" s="48"/>
      <c r="CP110" s="48"/>
      <c r="CQ110" s="48"/>
      <c r="CR110" s="48"/>
      <c r="CS110" s="48"/>
      <c r="CT110" s="48"/>
      <c r="CU110" s="48"/>
    </row>
    <row r="111" spans="1:99" ht="12.75">
      <c r="A111" s="43" t="s">
        <v>126</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4"/>
      <c r="AW111" s="44"/>
      <c r="AX111" s="44"/>
      <c r="AY111" s="44"/>
      <c r="AZ111" s="44"/>
      <c r="BA111" s="44"/>
      <c r="BB111" s="44"/>
      <c r="BC111" s="44"/>
      <c r="BD111" s="44"/>
      <c r="BE111" s="44"/>
      <c r="BF111" s="44"/>
      <c r="BG111" s="44"/>
      <c r="BH111" s="44"/>
      <c r="BI111" s="44"/>
      <c r="BJ111" s="44"/>
      <c r="BK111" s="44"/>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8"/>
      <c r="CN111" s="48"/>
      <c r="CO111" s="48"/>
      <c r="CP111" s="48"/>
      <c r="CQ111" s="48"/>
      <c r="CR111" s="48"/>
      <c r="CS111" s="48"/>
      <c r="CT111" s="48"/>
      <c r="CU111" s="48"/>
    </row>
    <row r="112" spans="1:99" ht="12.75">
      <c r="A112" s="43" t="s">
        <v>127</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4" t="s">
        <v>119</v>
      </c>
      <c r="AW112" s="44"/>
      <c r="AX112" s="44"/>
      <c r="AY112" s="44"/>
      <c r="AZ112" s="44" t="s">
        <v>120</v>
      </c>
      <c r="BA112" s="44"/>
      <c r="BB112" s="44"/>
      <c r="BC112" s="44"/>
      <c r="BD112" s="44"/>
      <c r="BE112" s="44"/>
      <c r="BF112" s="44" t="s">
        <v>326</v>
      </c>
      <c r="BG112" s="44"/>
      <c r="BH112" s="44"/>
      <c r="BI112" s="44"/>
      <c r="BJ112" s="44"/>
      <c r="BK112" s="44"/>
      <c r="BL112" s="45">
        <v>20364</v>
      </c>
      <c r="BM112" s="45"/>
      <c r="BN112" s="45"/>
      <c r="BO112" s="45"/>
      <c r="BP112" s="45"/>
      <c r="BQ112" s="45"/>
      <c r="BR112" s="45"/>
      <c r="BS112" s="45"/>
      <c r="BT112" s="45"/>
      <c r="BU112" s="45">
        <v>18751</v>
      </c>
      <c r="BV112" s="45"/>
      <c r="BW112" s="45"/>
      <c r="BX112" s="45"/>
      <c r="BY112" s="45"/>
      <c r="BZ112" s="45"/>
      <c r="CA112" s="45"/>
      <c r="CB112" s="45"/>
      <c r="CC112" s="45"/>
      <c r="CD112" s="45">
        <v>18751</v>
      </c>
      <c r="CE112" s="45"/>
      <c r="CF112" s="45"/>
      <c r="CG112" s="45"/>
      <c r="CH112" s="45"/>
      <c r="CI112" s="45"/>
      <c r="CJ112" s="45"/>
      <c r="CK112" s="45"/>
      <c r="CL112" s="45"/>
      <c r="CM112" s="48" t="s">
        <v>48</v>
      </c>
      <c r="CN112" s="48"/>
      <c r="CO112" s="48"/>
      <c r="CP112" s="48"/>
      <c r="CQ112" s="48"/>
      <c r="CR112" s="48"/>
      <c r="CS112" s="48"/>
      <c r="CT112" s="48"/>
      <c r="CU112" s="48"/>
    </row>
    <row r="113" spans="1:99" ht="12.75">
      <c r="A113" s="43" t="s">
        <v>128</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4"/>
      <c r="AW113" s="44"/>
      <c r="AX113" s="44"/>
      <c r="AY113" s="44"/>
      <c r="AZ113" s="44"/>
      <c r="BA113" s="44"/>
      <c r="BB113" s="44"/>
      <c r="BC113" s="44"/>
      <c r="BD113" s="44"/>
      <c r="BE113" s="44"/>
      <c r="BF113" s="44"/>
      <c r="BG113" s="44"/>
      <c r="BH113" s="44"/>
      <c r="BI113" s="44"/>
      <c r="BJ113" s="44"/>
      <c r="BK113" s="44"/>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8"/>
      <c r="CN113" s="48"/>
      <c r="CO113" s="48"/>
      <c r="CP113" s="48"/>
      <c r="CQ113" s="48"/>
      <c r="CR113" s="48"/>
      <c r="CS113" s="48"/>
      <c r="CT113" s="48"/>
      <c r="CU113" s="48"/>
    </row>
    <row r="114" spans="1:99" ht="13.5" customHeight="1">
      <c r="A114" s="43" t="s">
        <v>129</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4" t="s">
        <v>122</v>
      </c>
      <c r="AW114" s="44"/>
      <c r="AX114" s="44"/>
      <c r="AY114" s="44"/>
      <c r="AZ114" s="44" t="s">
        <v>121</v>
      </c>
      <c r="BA114" s="44"/>
      <c r="BB114" s="44"/>
      <c r="BC114" s="44"/>
      <c r="BD114" s="44"/>
      <c r="BE114" s="44"/>
      <c r="BF114" s="44"/>
      <c r="BG114" s="44"/>
      <c r="BH114" s="44"/>
      <c r="BI114" s="44"/>
      <c r="BJ114" s="44"/>
      <c r="BK114" s="44"/>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8" t="s">
        <v>48</v>
      </c>
      <c r="CN114" s="48"/>
      <c r="CO114" s="48"/>
      <c r="CP114" s="48"/>
      <c r="CQ114" s="48"/>
      <c r="CR114" s="48"/>
      <c r="CS114" s="48"/>
      <c r="CT114" s="48"/>
      <c r="CU114" s="48"/>
    </row>
    <row r="115" spans="1:99" ht="13.5" customHeight="1">
      <c r="A115" s="67" t="s">
        <v>137</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44" t="s">
        <v>130</v>
      </c>
      <c r="AW115" s="44"/>
      <c r="AX115" s="44"/>
      <c r="AY115" s="44"/>
      <c r="AZ115" s="44" t="s">
        <v>48</v>
      </c>
      <c r="BA115" s="44"/>
      <c r="BB115" s="44"/>
      <c r="BC115" s="44"/>
      <c r="BD115" s="44"/>
      <c r="BE115" s="44"/>
      <c r="BF115" s="44"/>
      <c r="BG115" s="44"/>
      <c r="BH115" s="44"/>
      <c r="BI115" s="44"/>
      <c r="BJ115" s="44"/>
      <c r="BK115" s="44"/>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8" t="s">
        <v>48</v>
      </c>
      <c r="CN115" s="48"/>
      <c r="CO115" s="48"/>
      <c r="CP115" s="48"/>
      <c r="CQ115" s="48"/>
      <c r="CR115" s="48"/>
      <c r="CS115" s="48"/>
      <c r="CT115" s="48"/>
      <c r="CU115" s="48"/>
    </row>
    <row r="116" spans="1:99" ht="12.75">
      <c r="A116" s="43" t="s">
        <v>69</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4" t="s">
        <v>131</v>
      </c>
      <c r="AW116" s="44"/>
      <c r="AX116" s="44"/>
      <c r="AY116" s="44"/>
      <c r="AZ116" s="44" t="s">
        <v>132</v>
      </c>
      <c r="BA116" s="44"/>
      <c r="BB116" s="44"/>
      <c r="BC116" s="44"/>
      <c r="BD116" s="44"/>
      <c r="BE116" s="44"/>
      <c r="BF116" s="44"/>
      <c r="BG116" s="44"/>
      <c r="BH116" s="44"/>
      <c r="BI116" s="44"/>
      <c r="BJ116" s="44"/>
      <c r="BK116" s="44"/>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8" t="s">
        <v>48</v>
      </c>
      <c r="CN116" s="48"/>
      <c r="CO116" s="48"/>
      <c r="CP116" s="48"/>
      <c r="CQ116" s="48"/>
      <c r="CR116" s="48"/>
      <c r="CS116" s="48"/>
      <c r="CT116" s="48"/>
      <c r="CU116" s="48"/>
    </row>
    <row r="117" spans="1:99" ht="12.75">
      <c r="A117" s="43" t="s">
        <v>138</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4"/>
      <c r="AW117" s="44"/>
      <c r="AX117" s="44"/>
      <c r="AY117" s="44"/>
      <c r="AZ117" s="44"/>
      <c r="BA117" s="44"/>
      <c r="BB117" s="44"/>
      <c r="BC117" s="44"/>
      <c r="BD117" s="44"/>
      <c r="BE117" s="44"/>
      <c r="BF117" s="44"/>
      <c r="BG117" s="44"/>
      <c r="BH117" s="44"/>
      <c r="BI117" s="44"/>
      <c r="BJ117" s="44"/>
      <c r="BK117" s="44"/>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8"/>
      <c r="CN117" s="48"/>
      <c r="CO117" s="48"/>
      <c r="CP117" s="48"/>
      <c r="CQ117" s="48"/>
      <c r="CR117" s="48"/>
      <c r="CS117" s="48"/>
      <c r="CT117" s="48"/>
      <c r="CU117" s="48"/>
    </row>
    <row r="118" spans="1:99" ht="13.5" customHeight="1">
      <c r="A118" s="43" t="s">
        <v>139</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4" t="s">
        <v>134</v>
      </c>
      <c r="AW118" s="44"/>
      <c r="AX118" s="44"/>
      <c r="AY118" s="44"/>
      <c r="AZ118" s="44" t="s">
        <v>133</v>
      </c>
      <c r="BA118" s="44"/>
      <c r="BB118" s="44"/>
      <c r="BC118" s="44"/>
      <c r="BD118" s="44"/>
      <c r="BE118" s="44"/>
      <c r="BF118" s="44"/>
      <c r="BG118" s="44"/>
      <c r="BH118" s="44"/>
      <c r="BI118" s="44"/>
      <c r="BJ118" s="44"/>
      <c r="BK118" s="44"/>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8" t="s">
        <v>48</v>
      </c>
      <c r="CN118" s="48"/>
      <c r="CO118" s="48"/>
      <c r="CP118" s="48"/>
      <c r="CQ118" s="48"/>
      <c r="CR118" s="48"/>
      <c r="CS118" s="48"/>
      <c r="CT118" s="48"/>
      <c r="CU118" s="48"/>
    </row>
    <row r="119" spans="1:99" ht="12.75">
      <c r="A119" s="43" t="s">
        <v>140</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4" t="s">
        <v>135</v>
      </c>
      <c r="AW119" s="44"/>
      <c r="AX119" s="44"/>
      <c r="AY119" s="44"/>
      <c r="AZ119" s="44" t="s">
        <v>136</v>
      </c>
      <c r="BA119" s="44"/>
      <c r="BB119" s="44"/>
      <c r="BC119" s="44"/>
      <c r="BD119" s="44"/>
      <c r="BE119" s="44"/>
      <c r="BF119" s="44"/>
      <c r="BG119" s="44"/>
      <c r="BH119" s="44"/>
      <c r="BI119" s="44"/>
      <c r="BJ119" s="44"/>
      <c r="BK119" s="44"/>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8" t="s">
        <v>48</v>
      </c>
      <c r="CN119" s="48"/>
      <c r="CO119" s="48"/>
      <c r="CP119" s="48"/>
      <c r="CQ119" s="48"/>
      <c r="CR119" s="48"/>
      <c r="CS119" s="48"/>
      <c r="CT119" s="48"/>
      <c r="CU119" s="48"/>
    </row>
    <row r="120" spans="1:99" ht="12.75">
      <c r="A120" s="43" t="s">
        <v>141</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4"/>
      <c r="AW120" s="44"/>
      <c r="AX120" s="44"/>
      <c r="AY120" s="44"/>
      <c r="AZ120" s="44"/>
      <c r="BA120" s="44"/>
      <c r="BB120" s="44"/>
      <c r="BC120" s="44"/>
      <c r="BD120" s="44"/>
      <c r="BE120" s="44"/>
      <c r="BF120" s="44"/>
      <c r="BG120" s="44"/>
      <c r="BH120" s="44"/>
      <c r="BI120" s="44"/>
      <c r="BJ120" s="44"/>
      <c r="BK120" s="44"/>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8"/>
      <c r="CN120" s="48"/>
      <c r="CO120" s="48"/>
      <c r="CP120" s="48"/>
      <c r="CQ120" s="48"/>
      <c r="CR120" s="48"/>
      <c r="CS120" s="48"/>
      <c r="CT120" s="48"/>
      <c r="CU120" s="48"/>
    </row>
    <row r="121" spans="1:99" ht="13.5" customHeight="1">
      <c r="A121" s="67" t="s">
        <v>147</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44" t="s">
        <v>142</v>
      </c>
      <c r="AW121" s="44"/>
      <c r="AX121" s="44"/>
      <c r="AY121" s="44"/>
      <c r="AZ121" s="44" t="s">
        <v>48</v>
      </c>
      <c r="BA121" s="44"/>
      <c r="BB121" s="44"/>
      <c r="BC121" s="44"/>
      <c r="BD121" s="44"/>
      <c r="BE121" s="44"/>
      <c r="BF121" s="44"/>
      <c r="BG121" s="44"/>
      <c r="BH121" s="44"/>
      <c r="BI121" s="44"/>
      <c r="BJ121" s="44"/>
      <c r="BK121" s="44"/>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8" t="s">
        <v>48</v>
      </c>
      <c r="CN121" s="48"/>
      <c r="CO121" s="48"/>
      <c r="CP121" s="48"/>
      <c r="CQ121" s="48"/>
      <c r="CR121" s="48"/>
      <c r="CS121" s="48"/>
      <c r="CT121" s="48"/>
      <c r="CU121" s="48"/>
    </row>
    <row r="122" spans="1:99" ht="12.75">
      <c r="A122" s="43" t="s">
        <v>145</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4" t="s">
        <v>143</v>
      </c>
      <c r="AW122" s="44"/>
      <c r="AX122" s="44"/>
      <c r="AY122" s="44"/>
      <c r="AZ122" s="44" t="s">
        <v>144</v>
      </c>
      <c r="BA122" s="44"/>
      <c r="BB122" s="44"/>
      <c r="BC122" s="44"/>
      <c r="BD122" s="44"/>
      <c r="BE122" s="44"/>
      <c r="BF122" s="44"/>
      <c r="BG122" s="44"/>
      <c r="BH122" s="44"/>
      <c r="BI122" s="44"/>
      <c r="BJ122" s="44"/>
      <c r="BK122" s="44"/>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8" t="s">
        <v>48</v>
      </c>
      <c r="CN122" s="48"/>
      <c r="CO122" s="48"/>
      <c r="CP122" s="48"/>
      <c r="CQ122" s="48"/>
      <c r="CR122" s="48"/>
      <c r="CS122" s="48"/>
      <c r="CT122" s="48"/>
      <c r="CU122" s="48"/>
    </row>
    <row r="123" spans="1:99" ht="12.75">
      <c r="A123" s="43" t="s">
        <v>146</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4"/>
      <c r="AW123" s="44"/>
      <c r="AX123" s="44"/>
      <c r="AY123" s="44"/>
      <c r="AZ123" s="44"/>
      <c r="BA123" s="44"/>
      <c r="BB123" s="44"/>
      <c r="BC123" s="44"/>
      <c r="BD123" s="44"/>
      <c r="BE123" s="44"/>
      <c r="BF123" s="44"/>
      <c r="BG123" s="44"/>
      <c r="BH123" s="44"/>
      <c r="BI123" s="44"/>
      <c r="BJ123" s="44"/>
      <c r="BK123" s="44"/>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8"/>
      <c r="CN123" s="48"/>
      <c r="CO123" s="48"/>
      <c r="CP123" s="48"/>
      <c r="CQ123" s="48"/>
      <c r="CR123" s="48"/>
      <c r="CS123" s="48"/>
      <c r="CT123" s="48"/>
      <c r="CU123" s="48"/>
    </row>
    <row r="124" spans="1:99" ht="13.5" customHeight="1">
      <c r="A124" s="35" t="s">
        <v>327</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6" t="s">
        <v>148</v>
      </c>
      <c r="AW124" s="36"/>
      <c r="AX124" s="36"/>
      <c r="AY124" s="36"/>
      <c r="AZ124" s="36" t="s">
        <v>48</v>
      </c>
      <c r="BA124" s="36"/>
      <c r="BB124" s="36"/>
      <c r="BC124" s="36"/>
      <c r="BD124" s="36"/>
      <c r="BE124" s="36"/>
      <c r="BF124" s="36" t="s">
        <v>328</v>
      </c>
      <c r="BG124" s="36"/>
      <c r="BH124" s="36"/>
      <c r="BI124" s="36"/>
      <c r="BJ124" s="36"/>
      <c r="BK124" s="36"/>
      <c r="BL124" s="42">
        <f>SUM(BL131+BL129+BL127+BL125+BL150)</f>
        <v>4236682.93</v>
      </c>
      <c r="BM124" s="42"/>
      <c r="BN124" s="42"/>
      <c r="BO124" s="42"/>
      <c r="BP124" s="42"/>
      <c r="BQ124" s="42"/>
      <c r="BR124" s="42"/>
      <c r="BS124" s="42"/>
      <c r="BT124" s="42"/>
      <c r="BU124" s="42">
        <f>SUM(BU131+BU129+BU127+BU125)</f>
        <v>3083021.21</v>
      </c>
      <c r="BV124" s="42"/>
      <c r="BW124" s="42"/>
      <c r="BX124" s="42"/>
      <c r="BY124" s="42"/>
      <c r="BZ124" s="42"/>
      <c r="CA124" s="42"/>
      <c r="CB124" s="42"/>
      <c r="CC124" s="42"/>
      <c r="CD124" s="42">
        <f>SUM(CD131+CD129+CD127+CD125)</f>
        <v>3095229.21</v>
      </c>
      <c r="CE124" s="42"/>
      <c r="CF124" s="42"/>
      <c r="CG124" s="42"/>
      <c r="CH124" s="42"/>
      <c r="CI124" s="42"/>
      <c r="CJ124" s="42"/>
      <c r="CK124" s="42"/>
      <c r="CL124" s="42"/>
      <c r="CM124" s="41"/>
      <c r="CN124" s="41"/>
      <c r="CO124" s="41"/>
      <c r="CP124" s="41"/>
      <c r="CQ124" s="41"/>
      <c r="CR124" s="41"/>
      <c r="CS124" s="41"/>
      <c r="CT124" s="41"/>
      <c r="CU124" s="41"/>
    </row>
    <row r="125" spans="1:99" ht="12.75">
      <c r="A125" s="43" t="s">
        <v>41</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4" t="s">
        <v>149</v>
      </c>
      <c r="AW125" s="44"/>
      <c r="AX125" s="44"/>
      <c r="AY125" s="44"/>
      <c r="AZ125" s="44" t="s">
        <v>150</v>
      </c>
      <c r="BA125" s="44"/>
      <c r="BB125" s="44"/>
      <c r="BC125" s="44"/>
      <c r="BD125" s="44"/>
      <c r="BE125" s="44"/>
      <c r="BF125" s="44"/>
      <c r="BG125" s="44"/>
      <c r="BH125" s="44"/>
      <c r="BI125" s="44"/>
      <c r="BJ125" s="44"/>
      <c r="BK125" s="44"/>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6"/>
      <c r="CN125" s="46"/>
      <c r="CO125" s="46"/>
      <c r="CP125" s="46"/>
      <c r="CQ125" s="46"/>
      <c r="CR125" s="46"/>
      <c r="CS125" s="46"/>
      <c r="CT125" s="46"/>
      <c r="CU125" s="46"/>
    </row>
    <row r="126" spans="1:99" ht="12.75">
      <c r="A126" s="43" t="s">
        <v>156</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4"/>
      <c r="AW126" s="44"/>
      <c r="AX126" s="44"/>
      <c r="AY126" s="44"/>
      <c r="AZ126" s="44"/>
      <c r="BA126" s="44"/>
      <c r="BB126" s="44"/>
      <c r="BC126" s="44"/>
      <c r="BD126" s="44"/>
      <c r="BE126" s="44"/>
      <c r="BF126" s="44"/>
      <c r="BG126" s="44"/>
      <c r="BH126" s="44"/>
      <c r="BI126" s="44"/>
      <c r="BJ126" s="44"/>
      <c r="BK126" s="44"/>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6"/>
      <c r="CN126" s="46"/>
      <c r="CO126" s="46"/>
      <c r="CP126" s="46"/>
      <c r="CQ126" s="46"/>
      <c r="CR126" s="46"/>
      <c r="CS126" s="46"/>
      <c r="CT126" s="46"/>
      <c r="CU126" s="46"/>
    </row>
    <row r="127" spans="1:99" ht="12.75">
      <c r="A127" s="43" t="s">
        <v>212</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4" t="s">
        <v>153</v>
      </c>
      <c r="AW127" s="44"/>
      <c r="AX127" s="44"/>
      <c r="AY127" s="44"/>
      <c r="AZ127" s="44" t="s">
        <v>152</v>
      </c>
      <c r="BA127" s="44"/>
      <c r="BB127" s="44"/>
      <c r="BC127" s="44"/>
      <c r="BD127" s="44"/>
      <c r="BE127" s="44"/>
      <c r="BF127" s="44"/>
      <c r="BG127" s="44"/>
      <c r="BH127" s="44"/>
      <c r="BI127" s="44"/>
      <c r="BJ127" s="44"/>
      <c r="BK127" s="44"/>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6"/>
      <c r="CN127" s="46"/>
      <c r="CO127" s="46"/>
      <c r="CP127" s="46"/>
      <c r="CQ127" s="46"/>
      <c r="CR127" s="46"/>
      <c r="CS127" s="46"/>
      <c r="CT127" s="46"/>
      <c r="CU127" s="46"/>
    </row>
    <row r="128" spans="1:99" ht="12.75">
      <c r="A128" s="43" t="s">
        <v>213</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4"/>
      <c r="AW128" s="44"/>
      <c r="AX128" s="44"/>
      <c r="AY128" s="44"/>
      <c r="AZ128" s="44"/>
      <c r="BA128" s="44"/>
      <c r="BB128" s="44"/>
      <c r="BC128" s="44"/>
      <c r="BD128" s="44"/>
      <c r="BE128" s="44"/>
      <c r="BF128" s="44"/>
      <c r="BG128" s="44"/>
      <c r="BH128" s="44"/>
      <c r="BI128" s="44"/>
      <c r="BJ128" s="44"/>
      <c r="BK128" s="44"/>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6"/>
      <c r="CN128" s="46"/>
      <c r="CO128" s="46"/>
      <c r="CP128" s="46"/>
      <c r="CQ128" s="46"/>
      <c r="CR128" s="46"/>
      <c r="CS128" s="46"/>
      <c r="CT128" s="46"/>
      <c r="CU128" s="46"/>
    </row>
    <row r="129" spans="1:99" ht="12.75">
      <c r="A129" s="43" t="s">
        <v>157</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4" t="s">
        <v>154</v>
      </c>
      <c r="AW129" s="44"/>
      <c r="AX129" s="44"/>
      <c r="AY129" s="44"/>
      <c r="AZ129" s="44" t="s">
        <v>155</v>
      </c>
      <c r="BA129" s="44"/>
      <c r="BB129" s="44"/>
      <c r="BC129" s="44"/>
      <c r="BD129" s="44"/>
      <c r="BE129" s="44"/>
      <c r="BF129" s="44"/>
      <c r="BG129" s="44"/>
      <c r="BH129" s="44"/>
      <c r="BI129" s="44"/>
      <c r="BJ129" s="44"/>
      <c r="BK129" s="44"/>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6"/>
      <c r="CN129" s="46"/>
      <c r="CO129" s="46"/>
      <c r="CP129" s="46"/>
      <c r="CQ129" s="46"/>
      <c r="CR129" s="46"/>
      <c r="CS129" s="46"/>
      <c r="CT129" s="46"/>
      <c r="CU129" s="46"/>
    </row>
    <row r="130" spans="1:99" ht="12.75">
      <c r="A130" s="43" t="s">
        <v>158</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4"/>
      <c r="AW130" s="44"/>
      <c r="AX130" s="44"/>
      <c r="AY130" s="44"/>
      <c r="AZ130" s="44"/>
      <c r="BA130" s="44"/>
      <c r="BB130" s="44"/>
      <c r="BC130" s="44"/>
      <c r="BD130" s="44"/>
      <c r="BE130" s="44"/>
      <c r="BF130" s="44"/>
      <c r="BG130" s="44"/>
      <c r="BH130" s="44"/>
      <c r="BI130" s="44"/>
      <c r="BJ130" s="44"/>
      <c r="BK130" s="44"/>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6"/>
      <c r="CN130" s="46"/>
      <c r="CO130" s="46"/>
      <c r="CP130" s="46"/>
      <c r="CQ130" s="46"/>
      <c r="CR130" s="46"/>
      <c r="CS130" s="46"/>
      <c r="CT130" s="46"/>
      <c r="CU130" s="46"/>
    </row>
    <row r="131" spans="1:99" ht="13.5" customHeight="1">
      <c r="A131" s="43" t="s">
        <v>161</v>
      </c>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4" t="s">
        <v>159</v>
      </c>
      <c r="AW131" s="44"/>
      <c r="AX131" s="44"/>
      <c r="AY131" s="44"/>
      <c r="AZ131" s="44" t="s">
        <v>160</v>
      </c>
      <c r="BA131" s="44"/>
      <c r="BB131" s="44"/>
      <c r="BC131" s="44"/>
      <c r="BD131" s="44"/>
      <c r="BE131" s="44"/>
      <c r="BF131" s="44"/>
      <c r="BG131" s="44"/>
      <c r="BH131" s="44"/>
      <c r="BI131" s="44"/>
      <c r="BJ131" s="44"/>
      <c r="BK131" s="44"/>
      <c r="BL131" s="45">
        <f>SUM(BL133:BT141)</f>
        <v>4236682.93</v>
      </c>
      <c r="BM131" s="45"/>
      <c r="BN131" s="45"/>
      <c r="BO131" s="45"/>
      <c r="BP131" s="45"/>
      <c r="BQ131" s="45"/>
      <c r="BR131" s="45"/>
      <c r="BS131" s="45"/>
      <c r="BT131" s="45"/>
      <c r="BU131" s="45">
        <f>SUM(BU133:CC141)</f>
        <v>3083021.21</v>
      </c>
      <c r="BV131" s="45"/>
      <c r="BW131" s="45"/>
      <c r="BX131" s="45"/>
      <c r="BY131" s="45"/>
      <c r="BZ131" s="45"/>
      <c r="CA131" s="45"/>
      <c r="CB131" s="45"/>
      <c r="CC131" s="45"/>
      <c r="CD131" s="45">
        <f>SUM(CD133:CL141)</f>
        <v>3095229.21</v>
      </c>
      <c r="CE131" s="45"/>
      <c r="CF131" s="45"/>
      <c r="CG131" s="45"/>
      <c r="CH131" s="45"/>
      <c r="CI131" s="45"/>
      <c r="CJ131" s="45"/>
      <c r="CK131" s="45"/>
      <c r="CL131" s="45"/>
      <c r="CM131" s="46"/>
      <c r="CN131" s="46"/>
      <c r="CO131" s="46"/>
      <c r="CP131" s="46"/>
      <c r="CQ131" s="46"/>
      <c r="CR131" s="46"/>
      <c r="CS131" s="46"/>
      <c r="CT131" s="46"/>
      <c r="CU131" s="46"/>
    </row>
    <row r="132" spans="1:99" ht="12.75">
      <c r="A132" s="47" t="s">
        <v>69</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4"/>
      <c r="AW132" s="44"/>
      <c r="AX132" s="44"/>
      <c r="AY132" s="44"/>
      <c r="AZ132" s="44"/>
      <c r="BA132" s="44"/>
      <c r="BB132" s="44"/>
      <c r="BC132" s="44"/>
      <c r="BD132" s="44"/>
      <c r="BE132" s="44"/>
      <c r="BF132" s="44"/>
      <c r="BG132" s="44"/>
      <c r="BH132" s="44"/>
      <c r="BI132" s="44"/>
      <c r="BJ132" s="44"/>
      <c r="BK132" s="44"/>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8"/>
      <c r="CN132" s="48"/>
      <c r="CO132" s="48"/>
      <c r="CP132" s="48"/>
      <c r="CQ132" s="48"/>
      <c r="CR132" s="48"/>
      <c r="CS132" s="48"/>
      <c r="CT132" s="48"/>
      <c r="CU132" s="48"/>
    </row>
    <row r="133" spans="1:99" ht="13.5">
      <c r="A133" s="49" t="s">
        <v>340</v>
      </c>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50" t="s">
        <v>329</v>
      </c>
      <c r="AW133" s="50"/>
      <c r="AX133" s="50"/>
      <c r="AY133" s="50"/>
      <c r="AZ133" s="50" t="s">
        <v>160</v>
      </c>
      <c r="BA133" s="50"/>
      <c r="BB133" s="50"/>
      <c r="BC133" s="50"/>
      <c r="BD133" s="50"/>
      <c r="BE133" s="50"/>
      <c r="BF133" s="50" t="s">
        <v>341</v>
      </c>
      <c r="BG133" s="50"/>
      <c r="BH133" s="50"/>
      <c r="BI133" s="50"/>
      <c r="BJ133" s="50"/>
      <c r="BK133" s="50"/>
      <c r="BL133" s="51">
        <v>133430</v>
      </c>
      <c r="BM133" s="51"/>
      <c r="BN133" s="51"/>
      <c r="BO133" s="51"/>
      <c r="BP133" s="51"/>
      <c r="BQ133" s="51"/>
      <c r="BR133" s="51"/>
      <c r="BS133" s="51"/>
      <c r="BT133" s="51"/>
      <c r="BU133" s="51">
        <v>122594</v>
      </c>
      <c r="BV133" s="51"/>
      <c r="BW133" s="51"/>
      <c r="BX133" s="51"/>
      <c r="BY133" s="51"/>
      <c r="BZ133" s="51"/>
      <c r="CA133" s="51"/>
      <c r="CB133" s="51"/>
      <c r="CC133" s="51"/>
      <c r="CD133" s="51">
        <v>122594</v>
      </c>
      <c r="CE133" s="51"/>
      <c r="CF133" s="51"/>
      <c r="CG133" s="51"/>
      <c r="CH133" s="51"/>
      <c r="CI133" s="51"/>
      <c r="CJ133" s="51"/>
      <c r="CK133" s="51"/>
      <c r="CL133" s="51"/>
      <c r="CM133" s="52"/>
      <c r="CN133" s="52"/>
      <c r="CO133" s="52"/>
      <c r="CP133" s="52"/>
      <c r="CQ133" s="52"/>
      <c r="CR133" s="52"/>
      <c r="CS133" s="52"/>
      <c r="CT133" s="52"/>
      <c r="CU133" s="52"/>
    </row>
    <row r="134" spans="1:99" ht="13.5">
      <c r="A134" s="49" t="s">
        <v>343</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50" t="s">
        <v>330</v>
      </c>
      <c r="AW134" s="50"/>
      <c r="AX134" s="50"/>
      <c r="AY134" s="50"/>
      <c r="AZ134" s="50" t="s">
        <v>160</v>
      </c>
      <c r="BA134" s="50"/>
      <c r="BB134" s="50"/>
      <c r="BC134" s="50"/>
      <c r="BD134" s="50"/>
      <c r="BE134" s="50"/>
      <c r="BF134" s="50" t="s">
        <v>348</v>
      </c>
      <c r="BG134" s="50"/>
      <c r="BH134" s="50"/>
      <c r="BI134" s="50"/>
      <c r="BJ134" s="50"/>
      <c r="BK134" s="50"/>
      <c r="BL134" s="51">
        <v>297600</v>
      </c>
      <c r="BM134" s="51"/>
      <c r="BN134" s="51"/>
      <c r="BO134" s="51"/>
      <c r="BP134" s="51"/>
      <c r="BQ134" s="51"/>
      <c r="BR134" s="51"/>
      <c r="BS134" s="51"/>
      <c r="BT134" s="51"/>
      <c r="BU134" s="51">
        <v>297600</v>
      </c>
      <c r="BV134" s="51"/>
      <c r="BW134" s="51"/>
      <c r="BX134" s="51"/>
      <c r="BY134" s="51"/>
      <c r="BZ134" s="51"/>
      <c r="CA134" s="51"/>
      <c r="CB134" s="51"/>
      <c r="CC134" s="51"/>
      <c r="CD134" s="51">
        <v>297600</v>
      </c>
      <c r="CE134" s="51"/>
      <c r="CF134" s="51"/>
      <c r="CG134" s="51"/>
      <c r="CH134" s="51"/>
      <c r="CI134" s="51"/>
      <c r="CJ134" s="51"/>
      <c r="CK134" s="51"/>
      <c r="CL134" s="51"/>
      <c r="CM134" s="52"/>
      <c r="CN134" s="52"/>
      <c r="CO134" s="52"/>
      <c r="CP134" s="52"/>
      <c r="CQ134" s="52"/>
      <c r="CR134" s="52"/>
      <c r="CS134" s="52"/>
      <c r="CT134" s="52"/>
      <c r="CU134" s="52"/>
    </row>
    <row r="135" spans="1:99" ht="12.75" customHeight="1">
      <c r="A135" s="49" t="s">
        <v>342</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50" t="s">
        <v>331</v>
      </c>
      <c r="AW135" s="50"/>
      <c r="AX135" s="50"/>
      <c r="AY135" s="50"/>
      <c r="AZ135" s="50" t="s">
        <v>160</v>
      </c>
      <c r="BA135" s="50"/>
      <c r="BB135" s="50"/>
      <c r="BC135" s="50"/>
      <c r="BD135" s="50"/>
      <c r="BE135" s="50"/>
      <c r="BF135" s="50" t="s">
        <v>349</v>
      </c>
      <c r="BG135" s="50"/>
      <c r="BH135" s="50"/>
      <c r="BI135" s="50"/>
      <c r="BJ135" s="50"/>
      <c r="BK135" s="50"/>
      <c r="BL135" s="51">
        <v>426622</v>
      </c>
      <c r="BM135" s="51"/>
      <c r="BN135" s="51"/>
      <c r="BO135" s="51"/>
      <c r="BP135" s="51"/>
      <c r="BQ135" s="51"/>
      <c r="BR135" s="51"/>
      <c r="BS135" s="51"/>
      <c r="BT135" s="51"/>
      <c r="BU135" s="51">
        <v>402035</v>
      </c>
      <c r="BV135" s="51"/>
      <c r="BW135" s="51"/>
      <c r="BX135" s="51"/>
      <c r="BY135" s="51"/>
      <c r="BZ135" s="51"/>
      <c r="CA135" s="51"/>
      <c r="CB135" s="51"/>
      <c r="CC135" s="51"/>
      <c r="CD135" s="51">
        <v>414243</v>
      </c>
      <c r="CE135" s="51"/>
      <c r="CF135" s="51"/>
      <c r="CG135" s="51"/>
      <c r="CH135" s="51"/>
      <c r="CI135" s="51"/>
      <c r="CJ135" s="51"/>
      <c r="CK135" s="51"/>
      <c r="CL135" s="51"/>
      <c r="CM135" s="52"/>
      <c r="CN135" s="52"/>
      <c r="CO135" s="52"/>
      <c r="CP135" s="52"/>
      <c r="CQ135" s="52"/>
      <c r="CR135" s="52"/>
      <c r="CS135" s="52"/>
      <c r="CT135" s="52"/>
      <c r="CU135" s="52"/>
    </row>
    <row r="136" spans="1:99" ht="13.5">
      <c r="A136" s="49" t="s">
        <v>344</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50" t="s">
        <v>332</v>
      </c>
      <c r="AW136" s="50"/>
      <c r="AX136" s="50"/>
      <c r="AY136" s="50"/>
      <c r="AZ136" s="50" t="s">
        <v>160</v>
      </c>
      <c r="BA136" s="50"/>
      <c r="BB136" s="50"/>
      <c r="BC136" s="50"/>
      <c r="BD136" s="50"/>
      <c r="BE136" s="50"/>
      <c r="BF136" s="50" t="s">
        <v>350</v>
      </c>
      <c r="BG136" s="50"/>
      <c r="BH136" s="50"/>
      <c r="BI136" s="50"/>
      <c r="BJ136" s="50"/>
      <c r="BK136" s="50"/>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2"/>
      <c r="CN136" s="52"/>
      <c r="CO136" s="52"/>
      <c r="CP136" s="52"/>
      <c r="CQ136" s="52"/>
      <c r="CR136" s="52"/>
      <c r="CS136" s="52"/>
      <c r="CT136" s="52"/>
      <c r="CU136" s="52"/>
    </row>
    <row r="137" spans="1:99" ht="13.5">
      <c r="A137" s="49" t="s">
        <v>345</v>
      </c>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50" t="s">
        <v>333</v>
      </c>
      <c r="AW137" s="50"/>
      <c r="AX137" s="50"/>
      <c r="AY137" s="50"/>
      <c r="AZ137" s="50" t="s">
        <v>160</v>
      </c>
      <c r="BA137" s="50"/>
      <c r="BB137" s="50"/>
      <c r="BC137" s="50"/>
      <c r="BD137" s="50"/>
      <c r="BE137" s="50"/>
      <c r="BF137" s="50" t="s">
        <v>351</v>
      </c>
      <c r="BG137" s="50"/>
      <c r="BH137" s="50"/>
      <c r="BI137" s="50"/>
      <c r="BJ137" s="50"/>
      <c r="BK137" s="50"/>
      <c r="BL137" s="51">
        <v>360801.6</v>
      </c>
      <c r="BM137" s="51"/>
      <c r="BN137" s="51"/>
      <c r="BO137" s="51"/>
      <c r="BP137" s="51"/>
      <c r="BQ137" s="51"/>
      <c r="BR137" s="51"/>
      <c r="BS137" s="51"/>
      <c r="BT137" s="51"/>
      <c r="BU137" s="51">
        <v>303012.6</v>
      </c>
      <c r="BV137" s="51"/>
      <c r="BW137" s="51"/>
      <c r="BX137" s="51"/>
      <c r="BY137" s="51"/>
      <c r="BZ137" s="51"/>
      <c r="CA137" s="51"/>
      <c r="CB137" s="51"/>
      <c r="CC137" s="51"/>
      <c r="CD137" s="51">
        <v>303012.6</v>
      </c>
      <c r="CE137" s="51"/>
      <c r="CF137" s="51"/>
      <c r="CG137" s="51"/>
      <c r="CH137" s="51"/>
      <c r="CI137" s="51"/>
      <c r="CJ137" s="51"/>
      <c r="CK137" s="51"/>
      <c r="CL137" s="51"/>
      <c r="CM137" s="52"/>
      <c r="CN137" s="52"/>
      <c r="CO137" s="52"/>
      <c r="CP137" s="52"/>
      <c r="CQ137" s="52"/>
      <c r="CR137" s="52"/>
      <c r="CS137" s="52"/>
      <c r="CT137" s="52"/>
      <c r="CU137" s="52"/>
    </row>
    <row r="138" spans="1:99" ht="13.5">
      <c r="A138" s="49" t="s">
        <v>346</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50" t="s">
        <v>334</v>
      </c>
      <c r="AW138" s="50"/>
      <c r="AX138" s="50"/>
      <c r="AY138" s="50"/>
      <c r="AZ138" s="50" t="s">
        <v>160</v>
      </c>
      <c r="BA138" s="50"/>
      <c r="BB138" s="50"/>
      <c r="BC138" s="50"/>
      <c r="BD138" s="50"/>
      <c r="BE138" s="50"/>
      <c r="BF138" s="50" t="s">
        <v>352</v>
      </c>
      <c r="BG138" s="50"/>
      <c r="BH138" s="50"/>
      <c r="BI138" s="50"/>
      <c r="BJ138" s="50"/>
      <c r="BK138" s="50"/>
      <c r="BL138" s="51">
        <v>1049997</v>
      </c>
      <c r="BM138" s="51"/>
      <c r="BN138" s="51"/>
      <c r="BO138" s="51"/>
      <c r="BP138" s="51"/>
      <c r="BQ138" s="51"/>
      <c r="BR138" s="51"/>
      <c r="BS138" s="51"/>
      <c r="BT138" s="51"/>
      <c r="BU138" s="51">
        <v>503567</v>
      </c>
      <c r="BV138" s="51"/>
      <c r="BW138" s="51"/>
      <c r="BX138" s="51"/>
      <c r="BY138" s="51"/>
      <c r="BZ138" s="51"/>
      <c r="CA138" s="51"/>
      <c r="CB138" s="51"/>
      <c r="CC138" s="51"/>
      <c r="CD138" s="51">
        <v>503567</v>
      </c>
      <c r="CE138" s="51"/>
      <c r="CF138" s="51"/>
      <c r="CG138" s="51"/>
      <c r="CH138" s="51"/>
      <c r="CI138" s="51"/>
      <c r="CJ138" s="51"/>
      <c r="CK138" s="51"/>
      <c r="CL138" s="51"/>
      <c r="CM138" s="52"/>
      <c r="CN138" s="52"/>
      <c r="CO138" s="52"/>
      <c r="CP138" s="52"/>
      <c r="CQ138" s="52"/>
      <c r="CR138" s="52"/>
      <c r="CS138" s="52"/>
      <c r="CT138" s="52"/>
      <c r="CU138" s="52"/>
    </row>
    <row r="139" spans="1:99" ht="13.5">
      <c r="A139" s="49" t="s">
        <v>347</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50" t="s">
        <v>335</v>
      </c>
      <c r="AW139" s="50"/>
      <c r="AX139" s="50"/>
      <c r="AY139" s="50"/>
      <c r="AZ139" s="50" t="s">
        <v>160</v>
      </c>
      <c r="BA139" s="50"/>
      <c r="BB139" s="50"/>
      <c r="BC139" s="50"/>
      <c r="BD139" s="50"/>
      <c r="BE139" s="50"/>
      <c r="BF139" s="50" t="s">
        <v>353</v>
      </c>
      <c r="BG139" s="50"/>
      <c r="BH139" s="50"/>
      <c r="BI139" s="50"/>
      <c r="BJ139" s="50"/>
      <c r="BK139" s="50"/>
      <c r="BL139" s="51">
        <v>4284.8</v>
      </c>
      <c r="BM139" s="51"/>
      <c r="BN139" s="51"/>
      <c r="BO139" s="51"/>
      <c r="BP139" s="51"/>
      <c r="BQ139" s="51"/>
      <c r="BR139" s="51"/>
      <c r="BS139" s="51"/>
      <c r="BT139" s="51"/>
      <c r="BU139" s="51">
        <v>4284.8</v>
      </c>
      <c r="BV139" s="51"/>
      <c r="BW139" s="51"/>
      <c r="BX139" s="51"/>
      <c r="BY139" s="51"/>
      <c r="BZ139" s="51"/>
      <c r="CA139" s="51"/>
      <c r="CB139" s="51"/>
      <c r="CC139" s="51"/>
      <c r="CD139" s="51">
        <v>4284.8</v>
      </c>
      <c r="CE139" s="51"/>
      <c r="CF139" s="51"/>
      <c r="CG139" s="51"/>
      <c r="CH139" s="51"/>
      <c r="CI139" s="51"/>
      <c r="CJ139" s="51"/>
      <c r="CK139" s="51"/>
      <c r="CL139" s="51"/>
      <c r="CM139" s="52"/>
      <c r="CN139" s="52"/>
      <c r="CO139" s="52"/>
      <c r="CP139" s="52"/>
      <c r="CQ139" s="52"/>
      <c r="CR139" s="52"/>
      <c r="CS139" s="52"/>
      <c r="CT139" s="52"/>
      <c r="CU139" s="52"/>
    </row>
    <row r="140" spans="1:99" ht="13.5">
      <c r="A140" s="49" t="s">
        <v>354</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50" t="s">
        <v>336</v>
      </c>
      <c r="AW140" s="50"/>
      <c r="AX140" s="50"/>
      <c r="AY140" s="50"/>
      <c r="AZ140" s="50" t="s">
        <v>160</v>
      </c>
      <c r="BA140" s="50"/>
      <c r="BB140" s="50"/>
      <c r="BC140" s="50"/>
      <c r="BD140" s="50"/>
      <c r="BE140" s="50"/>
      <c r="BF140" s="50" t="s">
        <v>355</v>
      </c>
      <c r="BG140" s="50"/>
      <c r="BH140" s="50"/>
      <c r="BI140" s="50"/>
      <c r="BJ140" s="50"/>
      <c r="BK140" s="50"/>
      <c r="BL140" s="51">
        <f>BL339+BL433+BL650</f>
        <v>361000</v>
      </c>
      <c r="BM140" s="51"/>
      <c r="BN140" s="51"/>
      <c r="BO140" s="51"/>
      <c r="BP140" s="51"/>
      <c r="BQ140" s="51"/>
      <c r="BR140" s="51"/>
      <c r="BS140" s="51"/>
      <c r="BT140" s="51"/>
      <c r="BU140" s="51">
        <v>300000</v>
      </c>
      <c r="BV140" s="51"/>
      <c r="BW140" s="51"/>
      <c r="BX140" s="51"/>
      <c r="BY140" s="51"/>
      <c r="BZ140" s="51"/>
      <c r="CA140" s="51"/>
      <c r="CB140" s="51"/>
      <c r="CC140" s="51"/>
      <c r="CD140" s="51">
        <v>300000</v>
      </c>
      <c r="CE140" s="51"/>
      <c r="CF140" s="51"/>
      <c r="CG140" s="51"/>
      <c r="CH140" s="51"/>
      <c r="CI140" s="51"/>
      <c r="CJ140" s="51"/>
      <c r="CK140" s="51"/>
      <c r="CL140" s="51"/>
      <c r="CM140" s="52"/>
      <c r="CN140" s="52"/>
      <c r="CO140" s="52"/>
      <c r="CP140" s="52"/>
      <c r="CQ140" s="52"/>
      <c r="CR140" s="52"/>
      <c r="CS140" s="52"/>
      <c r="CT140" s="52"/>
      <c r="CU140" s="52"/>
    </row>
    <row r="141" spans="1:99" ht="13.5">
      <c r="A141" s="49" t="s">
        <v>356</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50" t="s">
        <v>337</v>
      </c>
      <c r="AW141" s="50"/>
      <c r="AX141" s="50"/>
      <c r="AY141" s="50"/>
      <c r="AZ141" s="50" t="s">
        <v>160</v>
      </c>
      <c r="BA141" s="50"/>
      <c r="BB141" s="50"/>
      <c r="BC141" s="50"/>
      <c r="BD141" s="50"/>
      <c r="BE141" s="50"/>
      <c r="BF141" s="50" t="s">
        <v>114</v>
      </c>
      <c r="BG141" s="50"/>
      <c r="BH141" s="50"/>
      <c r="BI141" s="50"/>
      <c r="BJ141" s="50"/>
      <c r="BK141" s="50"/>
      <c r="BL141" s="51">
        <f>SUM(BL143:BT149)</f>
        <v>1602947.53</v>
      </c>
      <c r="BM141" s="51"/>
      <c r="BN141" s="51"/>
      <c r="BO141" s="51"/>
      <c r="BP141" s="51"/>
      <c r="BQ141" s="51"/>
      <c r="BR141" s="51"/>
      <c r="BS141" s="51"/>
      <c r="BT141" s="51"/>
      <c r="BU141" s="51">
        <f>SUM(BU143:CC149)</f>
        <v>1149927.81</v>
      </c>
      <c r="BV141" s="51"/>
      <c r="BW141" s="51"/>
      <c r="BX141" s="51"/>
      <c r="BY141" s="51"/>
      <c r="BZ141" s="51"/>
      <c r="CA141" s="51"/>
      <c r="CB141" s="51"/>
      <c r="CC141" s="51"/>
      <c r="CD141" s="51">
        <f>SUM(CD143:CL149)</f>
        <v>1149927.81</v>
      </c>
      <c r="CE141" s="51"/>
      <c r="CF141" s="51"/>
      <c r="CG141" s="51"/>
      <c r="CH141" s="51"/>
      <c r="CI141" s="51"/>
      <c r="CJ141" s="51"/>
      <c r="CK141" s="51"/>
      <c r="CL141" s="51"/>
      <c r="CM141" s="52"/>
      <c r="CN141" s="52"/>
      <c r="CO141" s="52"/>
      <c r="CP141" s="52"/>
      <c r="CQ141" s="52"/>
      <c r="CR141" s="52"/>
      <c r="CS141" s="52"/>
      <c r="CT141" s="52"/>
      <c r="CU141" s="52"/>
    </row>
    <row r="142" spans="1:99" ht="12.75">
      <c r="A142" s="47" t="s">
        <v>69</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4"/>
      <c r="AW142" s="44"/>
      <c r="AX142" s="44"/>
      <c r="AY142" s="44"/>
      <c r="AZ142" s="44"/>
      <c r="BA142" s="44"/>
      <c r="BB142" s="44"/>
      <c r="BC142" s="44"/>
      <c r="BD142" s="44"/>
      <c r="BE142" s="44"/>
      <c r="BF142" s="44"/>
      <c r="BG142" s="44"/>
      <c r="BH142" s="44"/>
      <c r="BI142" s="44"/>
      <c r="BJ142" s="44"/>
      <c r="BK142" s="44"/>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8"/>
      <c r="CN142" s="48"/>
      <c r="CO142" s="48"/>
      <c r="CP142" s="48"/>
      <c r="CQ142" s="48"/>
      <c r="CR142" s="48"/>
      <c r="CS142" s="48"/>
      <c r="CT142" s="48"/>
      <c r="CU142" s="48"/>
    </row>
    <row r="143" spans="1:99" ht="12.75">
      <c r="A143" s="53" t="s">
        <v>363</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4" t="s">
        <v>357</v>
      </c>
      <c r="AW143" s="54"/>
      <c r="AX143" s="54"/>
      <c r="AY143" s="54"/>
      <c r="AZ143" s="54" t="s">
        <v>160</v>
      </c>
      <c r="BA143" s="54"/>
      <c r="BB143" s="54"/>
      <c r="BC143" s="54"/>
      <c r="BD143" s="54"/>
      <c r="BE143" s="54"/>
      <c r="BF143" s="54" t="s">
        <v>364</v>
      </c>
      <c r="BG143" s="54"/>
      <c r="BH143" s="54"/>
      <c r="BI143" s="54"/>
      <c r="BJ143" s="54"/>
      <c r="BK143" s="54"/>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6"/>
      <c r="CN143" s="56"/>
      <c r="CO143" s="56"/>
      <c r="CP143" s="56"/>
      <c r="CQ143" s="56"/>
      <c r="CR143" s="56"/>
      <c r="CS143" s="56"/>
      <c r="CT143" s="56"/>
      <c r="CU143" s="56"/>
    </row>
    <row r="144" spans="1:99" ht="12.75">
      <c r="A144" s="53" t="s">
        <v>362</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4" t="s">
        <v>358</v>
      </c>
      <c r="AW144" s="54"/>
      <c r="AX144" s="54"/>
      <c r="AY144" s="54"/>
      <c r="AZ144" s="54" t="s">
        <v>160</v>
      </c>
      <c r="BA144" s="54"/>
      <c r="BB144" s="54"/>
      <c r="BC144" s="54"/>
      <c r="BD144" s="54"/>
      <c r="BE144" s="54"/>
      <c r="BF144" s="54" t="s">
        <v>365</v>
      </c>
      <c r="BG144" s="54"/>
      <c r="BH144" s="54"/>
      <c r="BI144" s="54"/>
      <c r="BJ144" s="54"/>
      <c r="BK144" s="54"/>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6"/>
      <c r="CN144" s="56"/>
      <c r="CO144" s="56"/>
      <c r="CP144" s="56"/>
      <c r="CQ144" s="56"/>
      <c r="CR144" s="56"/>
      <c r="CS144" s="56"/>
      <c r="CT144" s="56"/>
      <c r="CU144" s="56"/>
    </row>
    <row r="145" spans="1:99" ht="12.75">
      <c r="A145" s="53" t="s">
        <v>366</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4" t="s">
        <v>359</v>
      </c>
      <c r="AW145" s="54"/>
      <c r="AX145" s="54"/>
      <c r="AY145" s="54"/>
      <c r="AZ145" s="54" t="s">
        <v>160</v>
      </c>
      <c r="BA145" s="54"/>
      <c r="BB145" s="54"/>
      <c r="BC145" s="54"/>
      <c r="BD145" s="54"/>
      <c r="BE145" s="54"/>
      <c r="BF145" s="54" t="s">
        <v>367</v>
      </c>
      <c r="BG145" s="54"/>
      <c r="BH145" s="54"/>
      <c r="BI145" s="54"/>
      <c r="BJ145" s="54"/>
      <c r="BK145" s="54"/>
      <c r="BL145" s="55">
        <v>720934.19</v>
      </c>
      <c r="BM145" s="55"/>
      <c r="BN145" s="55"/>
      <c r="BO145" s="55"/>
      <c r="BP145" s="55"/>
      <c r="BQ145" s="55"/>
      <c r="BR145" s="55"/>
      <c r="BS145" s="55"/>
      <c r="BT145" s="55"/>
      <c r="BU145" s="55">
        <v>665307.61</v>
      </c>
      <c r="BV145" s="55"/>
      <c r="BW145" s="55"/>
      <c r="BX145" s="55"/>
      <c r="BY145" s="55"/>
      <c r="BZ145" s="55"/>
      <c r="CA145" s="55"/>
      <c r="CB145" s="55"/>
      <c r="CC145" s="55"/>
      <c r="CD145" s="55">
        <v>665307.61</v>
      </c>
      <c r="CE145" s="55"/>
      <c r="CF145" s="55"/>
      <c r="CG145" s="55"/>
      <c r="CH145" s="55"/>
      <c r="CI145" s="55"/>
      <c r="CJ145" s="55"/>
      <c r="CK145" s="55"/>
      <c r="CL145" s="55"/>
      <c r="CM145" s="56"/>
      <c r="CN145" s="56"/>
      <c r="CO145" s="56"/>
      <c r="CP145" s="56"/>
      <c r="CQ145" s="56"/>
      <c r="CR145" s="56"/>
      <c r="CS145" s="56"/>
      <c r="CT145" s="56"/>
      <c r="CU145" s="56"/>
    </row>
    <row r="146" spans="1:99" ht="12.75">
      <c r="A146" s="53" t="s">
        <v>372</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4" t="s">
        <v>360</v>
      </c>
      <c r="AW146" s="54"/>
      <c r="AX146" s="54"/>
      <c r="AY146" s="54"/>
      <c r="AZ146" s="54" t="s">
        <v>160</v>
      </c>
      <c r="BA146" s="54"/>
      <c r="BB146" s="54"/>
      <c r="BC146" s="54"/>
      <c r="BD146" s="54"/>
      <c r="BE146" s="54"/>
      <c r="BF146" s="54" t="s">
        <v>368</v>
      </c>
      <c r="BG146" s="54"/>
      <c r="BH146" s="54"/>
      <c r="BI146" s="54"/>
      <c r="BJ146" s="54"/>
      <c r="BK146" s="54"/>
      <c r="BL146" s="55">
        <v>120000</v>
      </c>
      <c r="BM146" s="55"/>
      <c r="BN146" s="55"/>
      <c r="BO146" s="55"/>
      <c r="BP146" s="55"/>
      <c r="BQ146" s="55"/>
      <c r="BR146" s="55"/>
      <c r="BS146" s="55"/>
      <c r="BT146" s="55"/>
      <c r="BU146" s="55">
        <v>120000</v>
      </c>
      <c r="BV146" s="55"/>
      <c r="BW146" s="55"/>
      <c r="BX146" s="55"/>
      <c r="BY146" s="55"/>
      <c r="BZ146" s="55"/>
      <c r="CA146" s="55"/>
      <c r="CB146" s="55"/>
      <c r="CC146" s="55"/>
      <c r="CD146" s="55">
        <v>120000</v>
      </c>
      <c r="CE146" s="55"/>
      <c r="CF146" s="55"/>
      <c r="CG146" s="55"/>
      <c r="CH146" s="55"/>
      <c r="CI146" s="55"/>
      <c r="CJ146" s="55"/>
      <c r="CK146" s="55"/>
      <c r="CL146" s="55"/>
      <c r="CM146" s="56"/>
      <c r="CN146" s="56"/>
      <c r="CO146" s="56"/>
      <c r="CP146" s="56"/>
      <c r="CQ146" s="56"/>
      <c r="CR146" s="56"/>
      <c r="CS146" s="56"/>
      <c r="CT146" s="56"/>
      <c r="CU146" s="56"/>
    </row>
    <row r="147" spans="1:99" ht="12.75">
      <c r="A147" s="53" t="s">
        <v>373</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4" t="s">
        <v>361</v>
      </c>
      <c r="AW147" s="54"/>
      <c r="AX147" s="54"/>
      <c r="AY147" s="54"/>
      <c r="AZ147" s="54" t="s">
        <v>160</v>
      </c>
      <c r="BA147" s="54"/>
      <c r="BB147" s="54"/>
      <c r="BC147" s="54"/>
      <c r="BD147" s="54"/>
      <c r="BE147" s="54"/>
      <c r="BF147" s="54" t="s">
        <v>369</v>
      </c>
      <c r="BG147" s="54"/>
      <c r="BH147" s="54"/>
      <c r="BI147" s="54"/>
      <c r="BJ147" s="54"/>
      <c r="BK147" s="54"/>
      <c r="BL147" s="55">
        <v>110000</v>
      </c>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6"/>
      <c r="CN147" s="56"/>
      <c r="CO147" s="56"/>
      <c r="CP147" s="56"/>
      <c r="CQ147" s="56"/>
      <c r="CR147" s="56"/>
      <c r="CS147" s="56"/>
      <c r="CT147" s="56"/>
      <c r="CU147" s="56"/>
    </row>
    <row r="148" spans="1:99" ht="12.75">
      <c r="A148" s="53" t="s">
        <v>374</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4" t="s">
        <v>338</v>
      </c>
      <c r="AW148" s="54"/>
      <c r="AX148" s="54"/>
      <c r="AY148" s="54"/>
      <c r="AZ148" s="54" t="s">
        <v>160</v>
      </c>
      <c r="BA148" s="54"/>
      <c r="BB148" s="54"/>
      <c r="BC148" s="54"/>
      <c r="BD148" s="54"/>
      <c r="BE148" s="54"/>
      <c r="BF148" s="54" t="s">
        <v>370</v>
      </c>
      <c r="BG148" s="54"/>
      <c r="BH148" s="54"/>
      <c r="BI148" s="54"/>
      <c r="BJ148" s="54"/>
      <c r="BK148" s="54"/>
      <c r="BL148" s="55">
        <v>632740.24</v>
      </c>
      <c r="BM148" s="55"/>
      <c r="BN148" s="55"/>
      <c r="BO148" s="55"/>
      <c r="BP148" s="55"/>
      <c r="BQ148" s="55"/>
      <c r="BR148" s="55"/>
      <c r="BS148" s="55"/>
      <c r="BT148" s="55"/>
      <c r="BU148" s="55">
        <v>345347.1</v>
      </c>
      <c r="BV148" s="55"/>
      <c r="BW148" s="55"/>
      <c r="BX148" s="55"/>
      <c r="BY148" s="55"/>
      <c r="BZ148" s="55"/>
      <c r="CA148" s="55"/>
      <c r="CB148" s="55"/>
      <c r="CC148" s="55"/>
      <c r="CD148" s="55">
        <v>349620.2</v>
      </c>
      <c r="CE148" s="55"/>
      <c r="CF148" s="55"/>
      <c r="CG148" s="55"/>
      <c r="CH148" s="55"/>
      <c r="CI148" s="55"/>
      <c r="CJ148" s="55"/>
      <c r="CK148" s="55"/>
      <c r="CL148" s="55"/>
      <c r="CM148" s="56"/>
      <c r="CN148" s="56"/>
      <c r="CO148" s="56"/>
      <c r="CP148" s="56"/>
      <c r="CQ148" s="56"/>
      <c r="CR148" s="56"/>
      <c r="CS148" s="56"/>
      <c r="CT148" s="56"/>
      <c r="CU148" s="56"/>
    </row>
    <row r="149" spans="1:99" ht="12.75">
      <c r="A149" s="53" t="s">
        <v>375</v>
      </c>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4" t="s">
        <v>339</v>
      </c>
      <c r="AW149" s="54"/>
      <c r="AX149" s="54"/>
      <c r="AY149" s="54"/>
      <c r="AZ149" s="54" t="s">
        <v>160</v>
      </c>
      <c r="BA149" s="54"/>
      <c r="BB149" s="54"/>
      <c r="BC149" s="54"/>
      <c r="BD149" s="54"/>
      <c r="BE149" s="54"/>
      <c r="BF149" s="54" t="s">
        <v>371</v>
      </c>
      <c r="BG149" s="54"/>
      <c r="BH149" s="54"/>
      <c r="BI149" s="54"/>
      <c r="BJ149" s="54"/>
      <c r="BK149" s="54"/>
      <c r="BL149" s="55">
        <v>19273.1</v>
      </c>
      <c r="BM149" s="55"/>
      <c r="BN149" s="55"/>
      <c r="BO149" s="55"/>
      <c r="BP149" s="55"/>
      <c r="BQ149" s="55"/>
      <c r="BR149" s="55"/>
      <c r="BS149" s="55"/>
      <c r="BT149" s="55"/>
      <c r="BU149" s="55">
        <v>19273.1</v>
      </c>
      <c r="BV149" s="55"/>
      <c r="BW149" s="55"/>
      <c r="BX149" s="55"/>
      <c r="BY149" s="55"/>
      <c r="BZ149" s="55"/>
      <c r="CA149" s="55"/>
      <c r="CB149" s="55"/>
      <c r="CC149" s="55"/>
      <c r="CD149" s="55">
        <v>15000</v>
      </c>
      <c r="CE149" s="55"/>
      <c r="CF149" s="55"/>
      <c r="CG149" s="55"/>
      <c r="CH149" s="55"/>
      <c r="CI149" s="55"/>
      <c r="CJ149" s="55"/>
      <c r="CK149" s="55"/>
      <c r="CL149" s="55"/>
      <c r="CM149" s="56"/>
      <c r="CN149" s="56"/>
      <c r="CO149" s="56"/>
      <c r="CP149" s="56"/>
      <c r="CQ149" s="56"/>
      <c r="CR149" s="56"/>
      <c r="CS149" s="56"/>
      <c r="CT149" s="56"/>
      <c r="CU149" s="56"/>
    </row>
    <row r="150" spans="1:99" ht="12.75">
      <c r="A150" s="43" t="s">
        <v>215</v>
      </c>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4" t="s">
        <v>162</v>
      </c>
      <c r="AW150" s="44"/>
      <c r="AX150" s="44"/>
      <c r="AY150" s="44"/>
      <c r="AZ150" s="44" t="s">
        <v>163</v>
      </c>
      <c r="BA150" s="44"/>
      <c r="BB150" s="44"/>
      <c r="BC150" s="44"/>
      <c r="BD150" s="44"/>
      <c r="BE150" s="44"/>
      <c r="BF150" s="44"/>
      <c r="BG150" s="44"/>
      <c r="BH150" s="44"/>
      <c r="BI150" s="44"/>
      <c r="BJ150" s="44"/>
      <c r="BK150" s="44"/>
      <c r="BL150" s="45">
        <f>SUM(BL152+BL155)</f>
        <v>0</v>
      </c>
      <c r="BM150" s="45"/>
      <c r="BN150" s="45"/>
      <c r="BO150" s="45"/>
      <c r="BP150" s="45"/>
      <c r="BQ150" s="45"/>
      <c r="BR150" s="45"/>
      <c r="BS150" s="45"/>
      <c r="BT150" s="45"/>
      <c r="BU150" s="45">
        <f>SUM(BU152+BU155)</f>
        <v>0</v>
      </c>
      <c r="BV150" s="45"/>
      <c r="BW150" s="45"/>
      <c r="BX150" s="45"/>
      <c r="BY150" s="45"/>
      <c r="BZ150" s="45"/>
      <c r="CA150" s="45"/>
      <c r="CB150" s="45"/>
      <c r="CC150" s="45"/>
      <c r="CD150" s="45">
        <f>SUM(CD152+CD155)</f>
        <v>0</v>
      </c>
      <c r="CE150" s="45"/>
      <c r="CF150" s="45"/>
      <c r="CG150" s="45"/>
      <c r="CH150" s="45"/>
      <c r="CI150" s="45"/>
      <c r="CJ150" s="45"/>
      <c r="CK150" s="45"/>
      <c r="CL150" s="45"/>
      <c r="CM150" s="46"/>
      <c r="CN150" s="46"/>
      <c r="CO150" s="46"/>
      <c r="CP150" s="46"/>
      <c r="CQ150" s="46"/>
      <c r="CR150" s="46"/>
      <c r="CS150" s="46"/>
      <c r="CT150" s="46"/>
      <c r="CU150" s="46"/>
    </row>
    <row r="151" spans="1:99" ht="12.75">
      <c r="A151" s="43" t="s">
        <v>214</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4"/>
      <c r="AW151" s="44"/>
      <c r="AX151" s="44"/>
      <c r="AY151" s="44"/>
      <c r="AZ151" s="44"/>
      <c r="BA151" s="44"/>
      <c r="BB151" s="44"/>
      <c r="BC151" s="44"/>
      <c r="BD151" s="44"/>
      <c r="BE151" s="44"/>
      <c r="BF151" s="44"/>
      <c r="BG151" s="44"/>
      <c r="BH151" s="44"/>
      <c r="BI151" s="44"/>
      <c r="BJ151" s="44"/>
      <c r="BK151" s="44"/>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6"/>
      <c r="CN151" s="46"/>
      <c r="CO151" s="46"/>
      <c r="CP151" s="46"/>
      <c r="CQ151" s="46"/>
      <c r="CR151" s="46"/>
      <c r="CS151" s="46"/>
      <c r="CT151" s="46"/>
      <c r="CU151" s="46"/>
    </row>
    <row r="152" spans="1:99" ht="12.75">
      <c r="A152" s="47" t="s">
        <v>41</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4" t="s">
        <v>164</v>
      </c>
      <c r="AW152" s="44"/>
      <c r="AX152" s="44"/>
      <c r="AY152" s="44"/>
      <c r="AZ152" s="44" t="s">
        <v>165</v>
      </c>
      <c r="BA152" s="44"/>
      <c r="BB152" s="44"/>
      <c r="BC152" s="44"/>
      <c r="BD152" s="44"/>
      <c r="BE152" s="44"/>
      <c r="BF152" s="44"/>
      <c r="BG152" s="44"/>
      <c r="BH152" s="44"/>
      <c r="BI152" s="44"/>
      <c r="BJ152" s="44"/>
      <c r="BK152" s="44"/>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6"/>
      <c r="CN152" s="46"/>
      <c r="CO152" s="46"/>
      <c r="CP152" s="46"/>
      <c r="CQ152" s="46"/>
      <c r="CR152" s="46"/>
      <c r="CS152" s="46"/>
      <c r="CT152" s="46"/>
      <c r="CU152" s="46"/>
    </row>
    <row r="153" spans="1:99" ht="12.75">
      <c r="A153" s="47" t="s">
        <v>171</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4"/>
      <c r="AW153" s="44"/>
      <c r="AX153" s="44"/>
      <c r="AY153" s="44"/>
      <c r="AZ153" s="44"/>
      <c r="BA153" s="44"/>
      <c r="BB153" s="44"/>
      <c r="BC153" s="44"/>
      <c r="BD153" s="44"/>
      <c r="BE153" s="44"/>
      <c r="BF153" s="44"/>
      <c r="BG153" s="44"/>
      <c r="BH153" s="44"/>
      <c r="BI153" s="44"/>
      <c r="BJ153" s="44"/>
      <c r="BK153" s="44"/>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6"/>
      <c r="CN153" s="46"/>
      <c r="CO153" s="46"/>
      <c r="CP153" s="46"/>
      <c r="CQ153" s="46"/>
      <c r="CR153" s="46"/>
      <c r="CS153" s="46"/>
      <c r="CT153" s="46"/>
      <c r="CU153" s="46"/>
    </row>
    <row r="154" spans="1:99" ht="12.75">
      <c r="A154" s="47" t="s">
        <v>170</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4"/>
      <c r="AW154" s="44"/>
      <c r="AX154" s="44"/>
      <c r="AY154" s="44"/>
      <c r="AZ154" s="44"/>
      <c r="BA154" s="44"/>
      <c r="BB154" s="44"/>
      <c r="BC154" s="44"/>
      <c r="BD154" s="44"/>
      <c r="BE154" s="44"/>
      <c r="BF154" s="44"/>
      <c r="BG154" s="44"/>
      <c r="BH154" s="44"/>
      <c r="BI154" s="44"/>
      <c r="BJ154" s="44"/>
      <c r="BK154" s="44"/>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6"/>
      <c r="CN154" s="46"/>
      <c r="CO154" s="46"/>
      <c r="CP154" s="46"/>
      <c r="CQ154" s="46"/>
      <c r="CR154" s="46"/>
      <c r="CS154" s="46"/>
      <c r="CT154" s="46"/>
      <c r="CU154" s="46"/>
    </row>
    <row r="155" spans="1:99" ht="12.75">
      <c r="A155" s="47" t="s">
        <v>168</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4" t="s">
        <v>166</v>
      </c>
      <c r="AW155" s="44"/>
      <c r="AX155" s="44"/>
      <c r="AY155" s="44"/>
      <c r="AZ155" s="44" t="s">
        <v>167</v>
      </c>
      <c r="BA155" s="44"/>
      <c r="BB155" s="44"/>
      <c r="BC155" s="44"/>
      <c r="BD155" s="44"/>
      <c r="BE155" s="44"/>
      <c r="BF155" s="44"/>
      <c r="BG155" s="44"/>
      <c r="BH155" s="44"/>
      <c r="BI155" s="44"/>
      <c r="BJ155" s="44"/>
      <c r="BK155" s="44"/>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6"/>
      <c r="CN155" s="46"/>
      <c r="CO155" s="46"/>
      <c r="CP155" s="46"/>
      <c r="CQ155" s="46"/>
      <c r="CR155" s="46"/>
      <c r="CS155" s="46"/>
      <c r="CT155" s="46"/>
      <c r="CU155" s="46"/>
    </row>
    <row r="156" spans="1:99" ht="12.75">
      <c r="A156" s="47" t="s">
        <v>169</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4"/>
      <c r="AW156" s="44"/>
      <c r="AX156" s="44"/>
      <c r="AY156" s="44"/>
      <c r="AZ156" s="44"/>
      <c r="BA156" s="44"/>
      <c r="BB156" s="44"/>
      <c r="BC156" s="44"/>
      <c r="BD156" s="44"/>
      <c r="BE156" s="44"/>
      <c r="BF156" s="44"/>
      <c r="BG156" s="44"/>
      <c r="BH156" s="44"/>
      <c r="BI156" s="44"/>
      <c r="BJ156" s="44"/>
      <c r="BK156" s="44"/>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6"/>
      <c r="CN156" s="46"/>
      <c r="CO156" s="46"/>
      <c r="CP156" s="46"/>
      <c r="CQ156" s="46"/>
      <c r="CR156" s="46"/>
      <c r="CS156" s="46"/>
      <c r="CT156" s="46"/>
      <c r="CU156" s="46"/>
    </row>
    <row r="157" spans="1:99" ht="13.5" customHeight="1">
      <c r="A157" s="57" t="s">
        <v>184</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8" t="s">
        <v>172</v>
      </c>
      <c r="AW157" s="58"/>
      <c r="AX157" s="58"/>
      <c r="AY157" s="58"/>
      <c r="AZ157" s="58" t="s">
        <v>173</v>
      </c>
      <c r="BA157" s="58"/>
      <c r="BB157" s="58"/>
      <c r="BC157" s="58"/>
      <c r="BD157" s="58"/>
      <c r="BE157" s="58"/>
      <c r="BF157" s="44"/>
      <c r="BG157" s="44"/>
      <c r="BH157" s="44"/>
      <c r="BI157" s="44"/>
      <c r="BJ157" s="44"/>
      <c r="BK157" s="44"/>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8" t="s">
        <v>48</v>
      </c>
      <c r="CN157" s="48"/>
      <c r="CO157" s="48"/>
      <c r="CP157" s="48"/>
      <c r="CQ157" s="48"/>
      <c r="CR157" s="48"/>
      <c r="CS157" s="48"/>
      <c r="CT157" s="48"/>
      <c r="CU157" s="48"/>
    </row>
    <row r="158" spans="1:99" ht="12.75">
      <c r="A158" s="43" t="s">
        <v>41</v>
      </c>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4" t="s">
        <v>174</v>
      </c>
      <c r="AW158" s="44"/>
      <c r="AX158" s="44"/>
      <c r="AY158" s="44"/>
      <c r="AZ158" s="44"/>
      <c r="BA158" s="44"/>
      <c r="BB158" s="44"/>
      <c r="BC158" s="44"/>
      <c r="BD158" s="44"/>
      <c r="BE158" s="44"/>
      <c r="BF158" s="44"/>
      <c r="BG158" s="44"/>
      <c r="BH158" s="44"/>
      <c r="BI158" s="44"/>
      <c r="BJ158" s="44"/>
      <c r="BK158" s="44"/>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8" t="s">
        <v>48</v>
      </c>
      <c r="CN158" s="48"/>
      <c r="CO158" s="48"/>
      <c r="CP158" s="48"/>
      <c r="CQ158" s="48"/>
      <c r="CR158" s="48"/>
      <c r="CS158" s="48"/>
      <c r="CT158" s="48"/>
      <c r="CU158" s="48"/>
    </row>
    <row r="159" spans="1:99" ht="15.75">
      <c r="A159" s="43" t="s">
        <v>185</v>
      </c>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4"/>
      <c r="AW159" s="44"/>
      <c r="AX159" s="44"/>
      <c r="AY159" s="44"/>
      <c r="AZ159" s="44"/>
      <c r="BA159" s="44"/>
      <c r="BB159" s="44"/>
      <c r="BC159" s="44"/>
      <c r="BD159" s="44"/>
      <c r="BE159" s="44"/>
      <c r="BF159" s="44"/>
      <c r="BG159" s="44"/>
      <c r="BH159" s="44"/>
      <c r="BI159" s="44"/>
      <c r="BJ159" s="44"/>
      <c r="BK159" s="44"/>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8"/>
      <c r="CN159" s="48"/>
      <c r="CO159" s="48"/>
      <c r="CP159" s="48"/>
      <c r="CQ159" s="48"/>
      <c r="CR159" s="48"/>
      <c r="CS159" s="48"/>
      <c r="CT159" s="48"/>
      <c r="CU159" s="48"/>
    </row>
    <row r="160" spans="1:99" ht="13.5" customHeight="1">
      <c r="A160" s="43" t="s">
        <v>186</v>
      </c>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4" t="s">
        <v>175</v>
      </c>
      <c r="AW160" s="44"/>
      <c r="AX160" s="44"/>
      <c r="AY160" s="44"/>
      <c r="AZ160" s="44"/>
      <c r="BA160" s="44"/>
      <c r="BB160" s="44"/>
      <c r="BC160" s="44"/>
      <c r="BD160" s="44"/>
      <c r="BE160" s="44"/>
      <c r="BF160" s="44"/>
      <c r="BG160" s="44"/>
      <c r="BH160" s="44"/>
      <c r="BI160" s="44"/>
      <c r="BJ160" s="44"/>
      <c r="BK160" s="44"/>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8" t="s">
        <v>48</v>
      </c>
      <c r="CN160" s="48"/>
      <c r="CO160" s="48"/>
      <c r="CP160" s="48"/>
      <c r="CQ160" s="48"/>
      <c r="CR160" s="48"/>
      <c r="CS160" s="48"/>
      <c r="CT160" s="48"/>
      <c r="CU160" s="48"/>
    </row>
    <row r="161" spans="1:99" ht="13.5" customHeight="1">
      <c r="A161" s="43" t="s">
        <v>187</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4" t="s">
        <v>176</v>
      </c>
      <c r="AW161" s="44"/>
      <c r="AX161" s="44"/>
      <c r="AY161" s="44"/>
      <c r="AZ161" s="44"/>
      <c r="BA161" s="44"/>
      <c r="BB161" s="44"/>
      <c r="BC161" s="44"/>
      <c r="BD161" s="44"/>
      <c r="BE161" s="44"/>
      <c r="BF161" s="44"/>
      <c r="BG161" s="44"/>
      <c r="BH161" s="44"/>
      <c r="BI161" s="44"/>
      <c r="BJ161" s="44"/>
      <c r="BK161" s="44"/>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8" t="s">
        <v>48</v>
      </c>
      <c r="CN161" s="48"/>
      <c r="CO161" s="48"/>
      <c r="CP161" s="48"/>
      <c r="CQ161" s="48"/>
      <c r="CR161" s="48"/>
      <c r="CS161" s="48"/>
      <c r="CT161" s="48"/>
      <c r="CU161" s="48"/>
    </row>
    <row r="162" spans="1:99" ht="13.5" customHeight="1">
      <c r="A162" s="57" t="s">
        <v>188</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8" t="s">
        <v>177</v>
      </c>
      <c r="AW162" s="58"/>
      <c r="AX162" s="58"/>
      <c r="AY162" s="58"/>
      <c r="AZ162" s="58" t="s">
        <v>48</v>
      </c>
      <c r="BA162" s="58"/>
      <c r="BB162" s="58"/>
      <c r="BC162" s="58"/>
      <c r="BD162" s="58"/>
      <c r="BE162" s="58"/>
      <c r="BF162" s="44"/>
      <c r="BG162" s="44"/>
      <c r="BH162" s="44"/>
      <c r="BI162" s="44"/>
      <c r="BJ162" s="44"/>
      <c r="BK162" s="44"/>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8" t="s">
        <v>48</v>
      </c>
      <c r="CN162" s="48"/>
      <c r="CO162" s="48"/>
      <c r="CP162" s="48"/>
      <c r="CQ162" s="48"/>
      <c r="CR162" s="48"/>
      <c r="CS162" s="48"/>
      <c r="CT162" s="48"/>
      <c r="CU162" s="48"/>
    </row>
    <row r="163" spans="1:99" ht="12.75">
      <c r="A163" s="43" t="s">
        <v>69</v>
      </c>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4" t="s">
        <v>178</v>
      </c>
      <c r="AW163" s="44"/>
      <c r="AX163" s="44"/>
      <c r="AY163" s="44"/>
      <c r="AZ163" s="44" t="s">
        <v>179</v>
      </c>
      <c r="BA163" s="44"/>
      <c r="BB163" s="44"/>
      <c r="BC163" s="44"/>
      <c r="BD163" s="44"/>
      <c r="BE163" s="44"/>
      <c r="BF163" s="44"/>
      <c r="BG163" s="44"/>
      <c r="BH163" s="44"/>
      <c r="BI163" s="44"/>
      <c r="BJ163" s="44"/>
      <c r="BK163" s="44"/>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8" t="s">
        <v>48</v>
      </c>
      <c r="CN163" s="48"/>
      <c r="CO163" s="48"/>
      <c r="CP163" s="48"/>
      <c r="CQ163" s="48"/>
      <c r="CR163" s="48"/>
      <c r="CS163" s="48"/>
      <c r="CT163" s="48"/>
      <c r="CU163" s="48"/>
    </row>
    <row r="164" spans="1:99" ht="12.75">
      <c r="A164" s="43" t="s">
        <v>180</v>
      </c>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4"/>
      <c r="AW164" s="44"/>
      <c r="AX164" s="44"/>
      <c r="AY164" s="44"/>
      <c r="AZ164" s="44"/>
      <c r="BA164" s="44"/>
      <c r="BB164" s="44"/>
      <c r="BC164" s="44"/>
      <c r="BD164" s="44"/>
      <c r="BE164" s="44"/>
      <c r="BF164" s="44"/>
      <c r="BG164" s="44"/>
      <c r="BH164" s="44"/>
      <c r="BI164" s="44"/>
      <c r="BJ164" s="44"/>
      <c r="BK164" s="44"/>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8"/>
      <c r="CN164" s="48"/>
      <c r="CO164" s="48"/>
      <c r="CP164" s="48"/>
      <c r="CQ164" s="48"/>
      <c r="CR164" s="48"/>
      <c r="CS164" s="48"/>
      <c r="CT164" s="48"/>
      <c r="CU164" s="48"/>
    </row>
    <row r="165" spans="1:99" ht="13.5"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4"/>
      <c r="AW165" s="44"/>
      <c r="AX165" s="44"/>
      <c r="AY165" s="44"/>
      <c r="AZ165" s="44"/>
      <c r="BA165" s="44"/>
      <c r="BB165" s="44"/>
      <c r="BC165" s="44"/>
      <c r="BD165" s="44"/>
      <c r="BE165" s="44"/>
      <c r="BF165" s="44"/>
      <c r="BG165" s="44"/>
      <c r="BH165" s="44"/>
      <c r="BI165" s="44"/>
      <c r="BJ165" s="44"/>
      <c r="BK165" s="44"/>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6"/>
      <c r="CN165" s="46"/>
      <c r="CO165" s="46"/>
      <c r="CP165" s="46"/>
      <c r="CQ165" s="46"/>
      <c r="CR165" s="46"/>
      <c r="CS165" s="46"/>
      <c r="CT165" s="46"/>
      <c r="CU165" s="46"/>
    </row>
    <row r="166" spans="1:99" s="1" customFormat="1" ht="11.25" customHeight="1">
      <c r="A166" s="121" t="s">
        <v>406</v>
      </c>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38" t="s">
        <v>73</v>
      </c>
      <c r="AW166" s="38"/>
      <c r="AX166" s="38"/>
      <c r="AY166" s="38"/>
      <c r="AZ166" s="38" t="s">
        <v>48</v>
      </c>
      <c r="BA166" s="38"/>
      <c r="BB166" s="38"/>
      <c r="BC166" s="38"/>
      <c r="BD166" s="38"/>
      <c r="BE166" s="38"/>
      <c r="BF166" s="38"/>
      <c r="BG166" s="38"/>
      <c r="BH166" s="38"/>
      <c r="BI166" s="38"/>
      <c r="BJ166" s="38"/>
      <c r="BK166" s="38"/>
      <c r="BL166" s="39">
        <f>SUM(BL167+BL188+BL193+BL199+BL205+BL208)</f>
        <v>47284450</v>
      </c>
      <c r="BM166" s="39"/>
      <c r="BN166" s="39"/>
      <c r="BO166" s="39"/>
      <c r="BP166" s="39"/>
      <c r="BQ166" s="39"/>
      <c r="BR166" s="39"/>
      <c r="BS166" s="39"/>
      <c r="BT166" s="39"/>
      <c r="BU166" s="39">
        <f>SUM(BU167+BU188+BU193+BU199+BU205+BU208)</f>
        <v>45432334</v>
      </c>
      <c r="BV166" s="39"/>
      <c r="BW166" s="39"/>
      <c r="BX166" s="39"/>
      <c r="BY166" s="39"/>
      <c r="BZ166" s="39"/>
      <c r="CA166" s="39"/>
      <c r="CB166" s="39"/>
      <c r="CC166" s="39"/>
      <c r="CD166" s="39">
        <f>SUM(CD167+CD188+CD193+CD199+CD205+CD208)</f>
        <v>48413994</v>
      </c>
      <c r="CE166" s="39"/>
      <c r="CF166" s="39"/>
      <c r="CG166" s="39"/>
      <c r="CH166" s="39"/>
      <c r="CI166" s="39"/>
      <c r="CJ166" s="39"/>
      <c r="CK166" s="39"/>
      <c r="CL166" s="39"/>
      <c r="CM166" s="40"/>
      <c r="CN166" s="40"/>
      <c r="CO166" s="40"/>
      <c r="CP166" s="40"/>
      <c r="CQ166" s="40"/>
      <c r="CR166" s="40"/>
      <c r="CS166" s="40"/>
      <c r="CT166" s="40"/>
      <c r="CU166" s="40"/>
    </row>
    <row r="167" spans="1:99" s="16" customFormat="1" ht="12" customHeight="1">
      <c r="A167" s="35" t="s">
        <v>41</v>
      </c>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6" t="s">
        <v>75</v>
      </c>
      <c r="AW167" s="36"/>
      <c r="AX167" s="36"/>
      <c r="AY167" s="36"/>
      <c r="AZ167" s="36" t="s">
        <v>48</v>
      </c>
      <c r="BA167" s="36"/>
      <c r="BB167" s="36"/>
      <c r="BC167" s="36"/>
      <c r="BD167" s="36"/>
      <c r="BE167" s="36"/>
      <c r="BF167" s="36"/>
      <c r="BG167" s="36"/>
      <c r="BH167" s="36"/>
      <c r="BI167" s="36"/>
      <c r="BJ167" s="36"/>
      <c r="BK167" s="36"/>
      <c r="BL167" s="42">
        <f>SUM(BL169+BL171+BL174)</f>
        <v>46436677</v>
      </c>
      <c r="BM167" s="42"/>
      <c r="BN167" s="42"/>
      <c r="BO167" s="42"/>
      <c r="BP167" s="42"/>
      <c r="BQ167" s="42"/>
      <c r="BR167" s="42"/>
      <c r="BS167" s="42"/>
      <c r="BT167" s="42"/>
      <c r="BU167" s="42">
        <f>SUM(BU169+BU171+BU174)</f>
        <v>44818432</v>
      </c>
      <c r="BV167" s="42"/>
      <c r="BW167" s="42"/>
      <c r="BX167" s="42"/>
      <c r="BY167" s="42"/>
      <c r="BZ167" s="42"/>
      <c r="CA167" s="42"/>
      <c r="CB167" s="42"/>
      <c r="CC167" s="42"/>
      <c r="CD167" s="42">
        <f>SUM(CD169+CD171+CD174)</f>
        <v>47788848</v>
      </c>
      <c r="CE167" s="42"/>
      <c r="CF167" s="42"/>
      <c r="CG167" s="42"/>
      <c r="CH167" s="42"/>
      <c r="CI167" s="42"/>
      <c r="CJ167" s="42"/>
      <c r="CK167" s="42"/>
      <c r="CL167" s="42"/>
      <c r="CM167" s="62" t="s">
        <v>48</v>
      </c>
      <c r="CN167" s="62"/>
      <c r="CO167" s="62"/>
      <c r="CP167" s="62"/>
      <c r="CQ167" s="62"/>
      <c r="CR167" s="62"/>
      <c r="CS167" s="62"/>
      <c r="CT167" s="62"/>
      <c r="CU167" s="62"/>
    </row>
    <row r="168" spans="1:99" s="16" customFormat="1" ht="12" customHeight="1">
      <c r="A168" s="35" t="s">
        <v>74</v>
      </c>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6"/>
      <c r="AW168" s="36"/>
      <c r="AX168" s="36"/>
      <c r="AY168" s="36"/>
      <c r="AZ168" s="36"/>
      <c r="BA168" s="36"/>
      <c r="BB168" s="36"/>
      <c r="BC168" s="36"/>
      <c r="BD168" s="36"/>
      <c r="BE168" s="36"/>
      <c r="BF168" s="36"/>
      <c r="BG168" s="36"/>
      <c r="BH168" s="36"/>
      <c r="BI168" s="36"/>
      <c r="BJ168" s="36"/>
      <c r="BK168" s="36"/>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62"/>
      <c r="CN168" s="62"/>
      <c r="CO168" s="62"/>
      <c r="CP168" s="62"/>
      <c r="CQ168" s="62"/>
      <c r="CR168" s="62"/>
      <c r="CS168" s="62"/>
      <c r="CT168" s="62"/>
      <c r="CU168" s="62"/>
    </row>
    <row r="169" spans="1:99" s="16" customFormat="1" ht="12" customHeight="1">
      <c r="A169" s="43" t="s">
        <v>41</v>
      </c>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4" t="s">
        <v>76</v>
      </c>
      <c r="AW169" s="44"/>
      <c r="AX169" s="44"/>
      <c r="AY169" s="44"/>
      <c r="AZ169" s="44" t="s">
        <v>77</v>
      </c>
      <c r="BA169" s="44"/>
      <c r="BB169" s="44"/>
      <c r="BC169" s="44"/>
      <c r="BD169" s="44"/>
      <c r="BE169" s="44"/>
      <c r="BF169" s="44" t="s">
        <v>323</v>
      </c>
      <c r="BG169" s="44"/>
      <c r="BH169" s="44"/>
      <c r="BI169" s="44"/>
      <c r="BJ169" s="44"/>
      <c r="BK169" s="44"/>
      <c r="BL169" s="45">
        <v>35665651</v>
      </c>
      <c r="BM169" s="45"/>
      <c r="BN169" s="45"/>
      <c r="BO169" s="45"/>
      <c r="BP169" s="45"/>
      <c r="BQ169" s="45"/>
      <c r="BR169" s="45"/>
      <c r="BS169" s="45"/>
      <c r="BT169" s="45"/>
      <c r="BU169" s="45">
        <v>34422758.83</v>
      </c>
      <c r="BV169" s="45"/>
      <c r="BW169" s="45"/>
      <c r="BX169" s="45"/>
      <c r="BY169" s="45"/>
      <c r="BZ169" s="45"/>
      <c r="CA169" s="45"/>
      <c r="CB169" s="45"/>
      <c r="CC169" s="45"/>
      <c r="CD169" s="45">
        <v>36704184.03</v>
      </c>
      <c r="CE169" s="45"/>
      <c r="CF169" s="45"/>
      <c r="CG169" s="45"/>
      <c r="CH169" s="45"/>
      <c r="CI169" s="45"/>
      <c r="CJ169" s="45"/>
      <c r="CK169" s="45"/>
      <c r="CL169" s="45"/>
      <c r="CM169" s="48" t="s">
        <v>48</v>
      </c>
      <c r="CN169" s="48"/>
      <c r="CO169" s="48"/>
      <c r="CP169" s="48"/>
      <c r="CQ169" s="48"/>
      <c r="CR169" s="48"/>
      <c r="CS169" s="48"/>
      <c r="CT169" s="48"/>
      <c r="CU169" s="48"/>
    </row>
    <row r="170" spans="1:99" s="16" customFormat="1" ht="12" customHeight="1">
      <c r="A170" s="43" t="s">
        <v>78</v>
      </c>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4"/>
      <c r="AW170" s="44"/>
      <c r="AX170" s="44"/>
      <c r="AY170" s="44"/>
      <c r="AZ170" s="44"/>
      <c r="BA170" s="44"/>
      <c r="BB170" s="44"/>
      <c r="BC170" s="44"/>
      <c r="BD170" s="44"/>
      <c r="BE170" s="44"/>
      <c r="BF170" s="44"/>
      <c r="BG170" s="44"/>
      <c r="BH170" s="44"/>
      <c r="BI170" s="44"/>
      <c r="BJ170" s="44"/>
      <c r="BK170" s="44"/>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8"/>
      <c r="CN170" s="48"/>
      <c r="CO170" s="48"/>
      <c r="CP170" s="48"/>
      <c r="CQ170" s="48"/>
      <c r="CR170" s="48"/>
      <c r="CS170" s="48"/>
      <c r="CT170" s="48"/>
      <c r="CU170" s="48"/>
    </row>
    <row r="171" spans="1:99" s="16" customFormat="1" ht="12" customHeight="1">
      <c r="A171" s="43" t="s">
        <v>79</v>
      </c>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4" t="s">
        <v>80</v>
      </c>
      <c r="AW171" s="44"/>
      <c r="AX171" s="44"/>
      <c r="AY171" s="44"/>
      <c r="AZ171" s="44" t="s">
        <v>83</v>
      </c>
      <c r="BA171" s="44"/>
      <c r="BB171" s="44"/>
      <c r="BC171" s="44"/>
      <c r="BD171" s="44"/>
      <c r="BE171" s="44"/>
      <c r="BF171" s="44" t="s">
        <v>324</v>
      </c>
      <c r="BG171" s="44"/>
      <c r="BH171" s="44"/>
      <c r="BI171" s="44"/>
      <c r="BJ171" s="44"/>
      <c r="BK171" s="44"/>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8" t="s">
        <v>48</v>
      </c>
      <c r="CN171" s="48"/>
      <c r="CO171" s="48"/>
      <c r="CP171" s="48"/>
      <c r="CQ171" s="48"/>
      <c r="CR171" s="48"/>
      <c r="CS171" s="48"/>
      <c r="CT171" s="48"/>
      <c r="CU171" s="48"/>
    </row>
    <row r="172" spans="1:99" s="16" customFormat="1" ht="12" customHeight="1">
      <c r="A172" s="43" t="s">
        <v>197</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4" t="s">
        <v>81</v>
      </c>
      <c r="AW172" s="44"/>
      <c r="AX172" s="44"/>
      <c r="AY172" s="44"/>
      <c r="AZ172" s="44" t="s">
        <v>84</v>
      </c>
      <c r="BA172" s="44"/>
      <c r="BB172" s="44"/>
      <c r="BC172" s="44"/>
      <c r="BD172" s="44"/>
      <c r="BE172" s="44"/>
      <c r="BF172" s="44"/>
      <c r="BG172" s="44"/>
      <c r="BH172" s="44"/>
      <c r="BI172" s="44"/>
      <c r="BJ172" s="44"/>
      <c r="BK172" s="44"/>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8" t="s">
        <v>48</v>
      </c>
      <c r="CN172" s="48"/>
      <c r="CO172" s="48"/>
      <c r="CP172" s="48"/>
      <c r="CQ172" s="48"/>
      <c r="CR172" s="48"/>
      <c r="CS172" s="48"/>
      <c r="CT172" s="48"/>
      <c r="CU172" s="48"/>
    </row>
    <row r="173" spans="1:99" s="16" customFormat="1" ht="11.25" customHeight="1">
      <c r="A173" s="43" t="s">
        <v>198</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4"/>
      <c r="AW173" s="44"/>
      <c r="AX173" s="44"/>
      <c r="AY173" s="44"/>
      <c r="AZ173" s="44"/>
      <c r="BA173" s="44"/>
      <c r="BB173" s="44"/>
      <c r="BC173" s="44"/>
      <c r="BD173" s="44"/>
      <c r="BE173" s="44"/>
      <c r="BF173" s="44"/>
      <c r="BG173" s="44"/>
      <c r="BH173" s="44"/>
      <c r="BI173" s="44"/>
      <c r="BJ173" s="44"/>
      <c r="BK173" s="44"/>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8"/>
      <c r="CN173" s="48"/>
      <c r="CO173" s="48"/>
      <c r="CP173" s="48"/>
      <c r="CQ173" s="48"/>
      <c r="CR173" s="48"/>
      <c r="CS173" s="48"/>
      <c r="CT173" s="48"/>
      <c r="CU173" s="48"/>
    </row>
    <row r="174" spans="1:99" s="16" customFormat="1" ht="12.75">
      <c r="A174" s="61" t="s">
        <v>199</v>
      </c>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58" t="s">
        <v>82</v>
      </c>
      <c r="AW174" s="58"/>
      <c r="AX174" s="58"/>
      <c r="AY174" s="58"/>
      <c r="AZ174" s="58" t="s">
        <v>85</v>
      </c>
      <c r="BA174" s="58"/>
      <c r="BB174" s="58"/>
      <c r="BC174" s="58"/>
      <c r="BD174" s="58"/>
      <c r="BE174" s="58"/>
      <c r="BF174" s="58" t="s">
        <v>325</v>
      </c>
      <c r="BG174" s="58"/>
      <c r="BH174" s="58"/>
      <c r="BI174" s="58"/>
      <c r="BJ174" s="58"/>
      <c r="BK174" s="58"/>
      <c r="BL174" s="60">
        <f>SUM(BL176:BT178)</f>
        <v>10771026</v>
      </c>
      <c r="BM174" s="60"/>
      <c r="BN174" s="60"/>
      <c r="BO174" s="60"/>
      <c r="BP174" s="60"/>
      <c r="BQ174" s="60"/>
      <c r="BR174" s="60"/>
      <c r="BS174" s="60"/>
      <c r="BT174" s="60"/>
      <c r="BU174" s="60">
        <f>SUM(BU176:CC178)</f>
        <v>10395673.17</v>
      </c>
      <c r="BV174" s="60"/>
      <c r="BW174" s="60"/>
      <c r="BX174" s="60"/>
      <c r="BY174" s="60"/>
      <c r="BZ174" s="60"/>
      <c r="CA174" s="60"/>
      <c r="CB174" s="60"/>
      <c r="CC174" s="60"/>
      <c r="CD174" s="60">
        <f>SUM(CD176:CL178)</f>
        <v>11084663.97</v>
      </c>
      <c r="CE174" s="60"/>
      <c r="CF174" s="60"/>
      <c r="CG174" s="60"/>
      <c r="CH174" s="60"/>
      <c r="CI174" s="60"/>
      <c r="CJ174" s="60"/>
      <c r="CK174" s="60"/>
      <c r="CL174" s="60"/>
      <c r="CM174" s="59" t="s">
        <v>48</v>
      </c>
      <c r="CN174" s="59"/>
      <c r="CO174" s="59"/>
      <c r="CP174" s="59"/>
      <c r="CQ174" s="59"/>
      <c r="CR174" s="59"/>
      <c r="CS174" s="59"/>
      <c r="CT174" s="59"/>
      <c r="CU174" s="59"/>
    </row>
    <row r="175" spans="1:99" s="16" customFormat="1" ht="12" customHeight="1">
      <c r="A175" s="61" t="s">
        <v>200</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58"/>
      <c r="AW175" s="58"/>
      <c r="AX175" s="58"/>
      <c r="AY175" s="58"/>
      <c r="AZ175" s="58"/>
      <c r="BA175" s="58"/>
      <c r="BB175" s="58"/>
      <c r="BC175" s="58"/>
      <c r="BD175" s="58"/>
      <c r="BE175" s="58"/>
      <c r="BF175" s="58"/>
      <c r="BG175" s="58"/>
      <c r="BH175" s="58"/>
      <c r="BI175" s="58"/>
      <c r="BJ175" s="58"/>
      <c r="BK175" s="58"/>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59"/>
      <c r="CN175" s="59"/>
      <c r="CO175" s="59"/>
      <c r="CP175" s="59"/>
      <c r="CQ175" s="59"/>
      <c r="CR175" s="59"/>
      <c r="CS175" s="59"/>
      <c r="CT175" s="59"/>
      <c r="CU175" s="59"/>
    </row>
    <row r="176" spans="1:99" s="16" customFormat="1" ht="11.25" customHeight="1">
      <c r="A176" s="47" t="s">
        <v>41</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4" t="s">
        <v>87</v>
      </c>
      <c r="AW176" s="44"/>
      <c r="AX176" s="44"/>
      <c r="AY176" s="44"/>
      <c r="AZ176" s="44" t="s">
        <v>85</v>
      </c>
      <c r="BA176" s="44"/>
      <c r="BB176" s="44"/>
      <c r="BC176" s="44"/>
      <c r="BD176" s="44"/>
      <c r="BE176" s="44"/>
      <c r="BF176" s="44" t="s">
        <v>325</v>
      </c>
      <c r="BG176" s="44"/>
      <c r="BH176" s="44"/>
      <c r="BI176" s="44"/>
      <c r="BJ176" s="44"/>
      <c r="BK176" s="44"/>
      <c r="BL176" s="45">
        <v>10771026</v>
      </c>
      <c r="BM176" s="45"/>
      <c r="BN176" s="45"/>
      <c r="BO176" s="45"/>
      <c r="BP176" s="45"/>
      <c r="BQ176" s="45"/>
      <c r="BR176" s="45"/>
      <c r="BS176" s="45"/>
      <c r="BT176" s="45"/>
      <c r="BU176" s="45">
        <v>10395673.17</v>
      </c>
      <c r="BV176" s="45"/>
      <c r="BW176" s="45"/>
      <c r="BX176" s="45"/>
      <c r="BY176" s="45"/>
      <c r="BZ176" s="45"/>
      <c r="CA176" s="45"/>
      <c r="CB176" s="45"/>
      <c r="CC176" s="45"/>
      <c r="CD176" s="45">
        <v>11084663.97</v>
      </c>
      <c r="CE176" s="45"/>
      <c r="CF176" s="45"/>
      <c r="CG176" s="45"/>
      <c r="CH176" s="45"/>
      <c r="CI176" s="45"/>
      <c r="CJ176" s="45"/>
      <c r="CK176" s="45"/>
      <c r="CL176" s="45"/>
      <c r="CM176" s="48" t="s">
        <v>48</v>
      </c>
      <c r="CN176" s="48"/>
      <c r="CO176" s="48"/>
      <c r="CP176" s="48"/>
      <c r="CQ176" s="48"/>
      <c r="CR176" s="48"/>
      <c r="CS176" s="48"/>
      <c r="CT176" s="48"/>
      <c r="CU176" s="48"/>
    </row>
    <row r="177" spans="1:99" s="16" customFormat="1" ht="11.25" customHeight="1">
      <c r="A177" s="47" t="s">
        <v>86</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4"/>
      <c r="AW177" s="44"/>
      <c r="AX177" s="44"/>
      <c r="AY177" s="44"/>
      <c r="AZ177" s="44"/>
      <c r="BA177" s="44"/>
      <c r="BB177" s="44"/>
      <c r="BC177" s="44"/>
      <c r="BD177" s="44"/>
      <c r="BE177" s="44"/>
      <c r="BF177" s="44"/>
      <c r="BG177" s="44"/>
      <c r="BH177" s="44"/>
      <c r="BI177" s="44"/>
      <c r="BJ177" s="44"/>
      <c r="BK177" s="44"/>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8"/>
      <c r="CN177" s="48"/>
      <c r="CO177" s="48"/>
      <c r="CP177" s="48"/>
      <c r="CQ177" s="48"/>
      <c r="CR177" s="48"/>
      <c r="CS177" s="48"/>
      <c r="CT177" s="48"/>
      <c r="CU177" s="48"/>
    </row>
    <row r="178" spans="1:99" s="16" customFormat="1" ht="15" customHeight="1">
      <c r="A178" s="47" t="s">
        <v>88</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4" t="s">
        <v>89</v>
      </c>
      <c r="AW178" s="44"/>
      <c r="AX178" s="44"/>
      <c r="AY178" s="44"/>
      <c r="AZ178" s="44" t="s">
        <v>85</v>
      </c>
      <c r="BA178" s="44"/>
      <c r="BB178" s="44"/>
      <c r="BC178" s="44"/>
      <c r="BD178" s="44"/>
      <c r="BE178" s="44"/>
      <c r="BF178" s="44"/>
      <c r="BG178" s="44"/>
      <c r="BH178" s="44"/>
      <c r="BI178" s="44"/>
      <c r="BJ178" s="44"/>
      <c r="BK178" s="44"/>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8" t="s">
        <v>48</v>
      </c>
      <c r="CN178" s="48"/>
      <c r="CO178" s="48"/>
      <c r="CP178" s="48"/>
      <c r="CQ178" s="48"/>
      <c r="CR178" s="48"/>
      <c r="CS178" s="48"/>
      <c r="CT178" s="48"/>
      <c r="CU178" s="48"/>
    </row>
    <row r="179" spans="1:99" s="16" customFormat="1" ht="11.25" customHeight="1" hidden="1">
      <c r="A179" s="43" t="s">
        <v>201</v>
      </c>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4" t="s">
        <v>90</v>
      </c>
      <c r="AW179" s="44"/>
      <c r="AX179" s="44"/>
      <c r="AY179" s="44"/>
      <c r="AZ179" s="44" t="s">
        <v>92</v>
      </c>
      <c r="BA179" s="44"/>
      <c r="BB179" s="44"/>
      <c r="BC179" s="44"/>
      <c r="BD179" s="44"/>
      <c r="BE179" s="44"/>
      <c r="BF179" s="44"/>
      <c r="BG179" s="44"/>
      <c r="BH179" s="44"/>
      <c r="BI179" s="44"/>
      <c r="BJ179" s="44"/>
      <c r="BK179" s="44"/>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8" t="s">
        <v>48</v>
      </c>
      <c r="CN179" s="48"/>
      <c r="CO179" s="48"/>
      <c r="CP179" s="48"/>
      <c r="CQ179" s="48"/>
      <c r="CR179" s="48"/>
      <c r="CS179" s="48"/>
      <c r="CT179" s="48"/>
      <c r="CU179" s="48"/>
    </row>
    <row r="180" spans="1:99" s="16" customFormat="1" ht="11.25" customHeight="1" hidden="1">
      <c r="A180" s="43" t="s">
        <v>202</v>
      </c>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4"/>
      <c r="AW180" s="44"/>
      <c r="AX180" s="44"/>
      <c r="AY180" s="44"/>
      <c r="AZ180" s="44"/>
      <c r="BA180" s="44"/>
      <c r="BB180" s="44"/>
      <c r="BC180" s="44"/>
      <c r="BD180" s="44"/>
      <c r="BE180" s="44"/>
      <c r="BF180" s="44"/>
      <c r="BG180" s="44"/>
      <c r="BH180" s="44"/>
      <c r="BI180" s="44"/>
      <c r="BJ180" s="44"/>
      <c r="BK180" s="44"/>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8"/>
      <c r="CN180" s="48"/>
      <c r="CO180" s="48"/>
      <c r="CP180" s="48"/>
      <c r="CQ180" s="48"/>
      <c r="CR180" s="48"/>
      <c r="CS180" s="48"/>
      <c r="CT180" s="48"/>
      <c r="CU180" s="48"/>
    </row>
    <row r="181" spans="1:99" s="16" customFormat="1" ht="11.25" customHeight="1" hidden="1">
      <c r="A181" s="43" t="s">
        <v>203</v>
      </c>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4" t="s">
        <v>91</v>
      </c>
      <c r="AW181" s="44"/>
      <c r="AX181" s="44"/>
      <c r="AY181" s="44"/>
      <c r="AZ181" s="44" t="s">
        <v>93</v>
      </c>
      <c r="BA181" s="44"/>
      <c r="BB181" s="44"/>
      <c r="BC181" s="44"/>
      <c r="BD181" s="44"/>
      <c r="BE181" s="44"/>
      <c r="BF181" s="44"/>
      <c r="BG181" s="44"/>
      <c r="BH181" s="44"/>
      <c r="BI181" s="44"/>
      <c r="BJ181" s="44"/>
      <c r="BK181" s="44"/>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8" t="s">
        <v>48</v>
      </c>
      <c r="CN181" s="48"/>
      <c r="CO181" s="48"/>
      <c r="CP181" s="48"/>
      <c r="CQ181" s="48"/>
      <c r="CR181" s="48"/>
      <c r="CS181" s="48"/>
      <c r="CT181" s="48"/>
      <c r="CU181" s="48"/>
    </row>
    <row r="182" spans="1:99" s="16" customFormat="1" ht="11.25" customHeight="1" hidden="1">
      <c r="A182" s="43" t="s">
        <v>202</v>
      </c>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4"/>
      <c r="AW182" s="44"/>
      <c r="AX182" s="44"/>
      <c r="AY182" s="44"/>
      <c r="AZ182" s="44"/>
      <c r="BA182" s="44"/>
      <c r="BB182" s="44"/>
      <c r="BC182" s="44"/>
      <c r="BD182" s="44"/>
      <c r="BE182" s="44"/>
      <c r="BF182" s="44"/>
      <c r="BG182" s="44"/>
      <c r="BH182" s="44"/>
      <c r="BI182" s="44"/>
      <c r="BJ182" s="44"/>
      <c r="BK182" s="44"/>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8"/>
      <c r="CN182" s="48"/>
      <c r="CO182" s="48"/>
      <c r="CP182" s="48"/>
      <c r="CQ182" s="48"/>
      <c r="CR182" s="48"/>
      <c r="CS182" s="48"/>
      <c r="CT182" s="48"/>
      <c r="CU182" s="48"/>
    </row>
    <row r="183" spans="1:99" s="16" customFormat="1" ht="11.25" customHeight="1" hidden="1">
      <c r="A183" s="43" t="s">
        <v>204</v>
      </c>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4" t="s">
        <v>94</v>
      </c>
      <c r="AW183" s="44"/>
      <c r="AX183" s="44"/>
      <c r="AY183" s="44"/>
      <c r="AZ183" s="44" t="s">
        <v>97</v>
      </c>
      <c r="BA183" s="44"/>
      <c r="BB183" s="44"/>
      <c r="BC183" s="44"/>
      <c r="BD183" s="44"/>
      <c r="BE183" s="44"/>
      <c r="BF183" s="44"/>
      <c r="BG183" s="44"/>
      <c r="BH183" s="44"/>
      <c r="BI183" s="44"/>
      <c r="BJ183" s="44"/>
      <c r="BK183" s="44"/>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8" t="s">
        <v>48</v>
      </c>
      <c r="CN183" s="48"/>
      <c r="CO183" s="48"/>
      <c r="CP183" s="48"/>
      <c r="CQ183" s="48"/>
      <c r="CR183" s="48"/>
      <c r="CS183" s="48"/>
      <c r="CT183" s="48"/>
      <c r="CU183" s="48"/>
    </row>
    <row r="184" spans="1:99" s="16" customFormat="1" ht="11.25" customHeight="1" hidden="1">
      <c r="A184" s="43" t="s">
        <v>205</v>
      </c>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4"/>
      <c r="AW184" s="44"/>
      <c r="AX184" s="44"/>
      <c r="AY184" s="44"/>
      <c r="AZ184" s="44"/>
      <c r="BA184" s="44"/>
      <c r="BB184" s="44"/>
      <c r="BC184" s="44"/>
      <c r="BD184" s="44"/>
      <c r="BE184" s="44"/>
      <c r="BF184" s="44"/>
      <c r="BG184" s="44"/>
      <c r="BH184" s="44"/>
      <c r="BI184" s="44"/>
      <c r="BJ184" s="44"/>
      <c r="BK184" s="44"/>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8"/>
      <c r="CN184" s="48"/>
      <c r="CO184" s="48"/>
      <c r="CP184" s="48"/>
      <c r="CQ184" s="48"/>
      <c r="CR184" s="48"/>
      <c r="CS184" s="48"/>
      <c r="CT184" s="48"/>
      <c r="CU184" s="48"/>
    </row>
    <row r="185" spans="1:99" s="16" customFormat="1" ht="12" customHeight="1" hidden="1">
      <c r="A185" s="47" t="s">
        <v>41</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4" t="s">
        <v>95</v>
      </c>
      <c r="AW185" s="44"/>
      <c r="AX185" s="44"/>
      <c r="AY185" s="44"/>
      <c r="AZ185" s="44" t="s">
        <v>97</v>
      </c>
      <c r="BA185" s="44"/>
      <c r="BB185" s="44"/>
      <c r="BC185" s="44"/>
      <c r="BD185" s="44"/>
      <c r="BE185" s="44"/>
      <c r="BF185" s="44"/>
      <c r="BG185" s="44"/>
      <c r="BH185" s="44"/>
      <c r="BI185" s="44"/>
      <c r="BJ185" s="44"/>
      <c r="BK185" s="44"/>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8" t="s">
        <v>48</v>
      </c>
      <c r="CN185" s="48"/>
      <c r="CO185" s="48"/>
      <c r="CP185" s="48"/>
      <c r="CQ185" s="48"/>
      <c r="CR185" s="48"/>
      <c r="CS185" s="48"/>
      <c r="CT185" s="48"/>
      <c r="CU185" s="48"/>
    </row>
    <row r="186" spans="1:99" s="16" customFormat="1" ht="12" customHeight="1" hidden="1">
      <c r="A186" s="47" t="s">
        <v>100</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4"/>
      <c r="AW186" s="44"/>
      <c r="AX186" s="44"/>
      <c r="AY186" s="44"/>
      <c r="AZ186" s="44"/>
      <c r="BA186" s="44"/>
      <c r="BB186" s="44"/>
      <c r="BC186" s="44"/>
      <c r="BD186" s="44"/>
      <c r="BE186" s="44"/>
      <c r="BF186" s="44"/>
      <c r="BG186" s="44"/>
      <c r="BH186" s="44"/>
      <c r="BI186" s="44"/>
      <c r="BJ186" s="44"/>
      <c r="BK186" s="44"/>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8"/>
      <c r="CN186" s="48"/>
      <c r="CO186" s="48"/>
      <c r="CP186" s="48"/>
      <c r="CQ186" s="48"/>
      <c r="CR186" s="48"/>
      <c r="CS186" s="48"/>
      <c r="CT186" s="48"/>
      <c r="CU186" s="48"/>
    </row>
    <row r="187" spans="1:99" s="16" customFormat="1" ht="11.25" customHeight="1" hidden="1">
      <c r="A187" s="47" t="s">
        <v>101</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4" t="s">
        <v>96</v>
      </c>
      <c r="AW187" s="44"/>
      <c r="AX187" s="44"/>
      <c r="AY187" s="44"/>
      <c r="AZ187" s="44" t="s">
        <v>97</v>
      </c>
      <c r="BA187" s="44"/>
      <c r="BB187" s="44"/>
      <c r="BC187" s="44"/>
      <c r="BD187" s="44"/>
      <c r="BE187" s="44"/>
      <c r="BF187" s="44"/>
      <c r="BG187" s="44"/>
      <c r="BH187" s="44"/>
      <c r="BI187" s="44"/>
      <c r="BJ187" s="44"/>
      <c r="BK187" s="44"/>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8" t="s">
        <v>48</v>
      </c>
      <c r="CN187" s="48"/>
      <c r="CO187" s="48"/>
      <c r="CP187" s="48"/>
      <c r="CQ187" s="48"/>
      <c r="CR187" s="48"/>
      <c r="CS187" s="48"/>
      <c r="CT187" s="48"/>
      <c r="CU187" s="48"/>
    </row>
    <row r="188" spans="1:99" s="16" customFormat="1" ht="11.25" customHeight="1">
      <c r="A188" s="67" t="s">
        <v>102</v>
      </c>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44" t="s">
        <v>98</v>
      </c>
      <c r="AW188" s="44"/>
      <c r="AX188" s="44"/>
      <c r="AY188" s="44"/>
      <c r="AZ188" s="44" t="s">
        <v>99</v>
      </c>
      <c r="BA188" s="44"/>
      <c r="BB188" s="44"/>
      <c r="BC188" s="44"/>
      <c r="BD188" s="44"/>
      <c r="BE188" s="44"/>
      <c r="BF188" s="44" t="s">
        <v>399</v>
      </c>
      <c r="BG188" s="44"/>
      <c r="BH188" s="44"/>
      <c r="BI188" s="44"/>
      <c r="BJ188" s="44"/>
      <c r="BK188" s="44"/>
      <c r="BL188" s="45">
        <f>BL189</f>
        <v>111300</v>
      </c>
      <c r="BM188" s="45"/>
      <c r="BN188" s="45"/>
      <c r="BO188" s="45"/>
      <c r="BP188" s="45"/>
      <c r="BQ188" s="45"/>
      <c r="BR188" s="45"/>
      <c r="BS188" s="45"/>
      <c r="BT188" s="45"/>
      <c r="BU188" s="45">
        <f>BU189</f>
        <v>126182</v>
      </c>
      <c r="BV188" s="45"/>
      <c r="BW188" s="45"/>
      <c r="BX188" s="45"/>
      <c r="BY188" s="45"/>
      <c r="BZ188" s="45"/>
      <c r="CA188" s="45"/>
      <c r="CB188" s="45"/>
      <c r="CC188" s="45"/>
      <c r="CD188" s="45">
        <f>CD189</f>
        <v>126182</v>
      </c>
      <c r="CE188" s="45"/>
      <c r="CF188" s="45"/>
      <c r="CG188" s="45"/>
      <c r="CH188" s="45"/>
      <c r="CI188" s="45"/>
      <c r="CJ188" s="45"/>
      <c r="CK188" s="45"/>
      <c r="CL188" s="45"/>
      <c r="CM188" s="48" t="s">
        <v>48</v>
      </c>
      <c r="CN188" s="48"/>
      <c r="CO188" s="48"/>
      <c r="CP188" s="48"/>
      <c r="CQ188" s="48"/>
      <c r="CR188" s="48"/>
      <c r="CS188" s="48"/>
      <c r="CT188" s="48"/>
      <c r="CU188" s="48"/>
    </row>
    <row r="189" spans="1:99" s="16" customFormat="1" ht="11.25" customHeight="1">
      <c r="A189" s="43" t="s">
        <v>41</v>
      </c>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4" t="s">
        <v>103</v>
      </c>
      <c r="AW189" s="44"/>
      <c r="AX189" s="44"/>
      <c r="AY189" s="44"/>
      <c r="AZ189" s="44" t="s">
        <v>104</v>
      </c>
      <c r="BA189" s="44"/>
      <c r="BB189" s="44"/>
      <c r="BC189" s="44"/>
      <c r="BD189" s="44"/>
      <c r="BE189" s="44"/>
      <c r="BF189" s="44" t="s">
        <v>399</v>
      </c>
      <c r="BG189" s="44"/>
      <c r="BH189" s="44"/>
      <c r="BI189" s="44"/>
      <c r="BJ189" s="44"/>
      <c r="BK189" s="44"/>
      <c r="BL189" s="45">
        <v>111300</v>
      </c>
      <c r="BM189" s="45"/>
      <c r="BN189" s="45"/>
      <c r="BO189" s="45"/>
      <c r="BP189" s="45"/>
      <c r="BQ189" s="45"/>
      <c r="BR189" s="45"/>
      <c r="BS189" s="45"/>
      <c r="BT189" s="45"/>
      <c r="BU189" s="45">
        <v>126182</v>
      </c>
      <c r="BV189" s="45"/>
      <c r="BW189" s="45"/>
      <c r="BX189" s="45"/>
      <c r="BY189" s="45"/>
      <c r="BZ189" s="45"/>
      <c r="CA189" s="45"/>
      <c r="CB189" s="45"/>
      <c r="CC189" s="45"/>
      <c r="CD189" s="45">
        <v>126182</v>
      </c>
      <c r="CE189" s="45"/>
      <c r="CF189" s="45"/>
      <c r="CG189" s="45"/>
      <c r="CH189" s="45"/>
      <c r="CI189" s="45"/>
      <c r="CJ189" s="45"/>
      <c r="CK189" s="45"/>
      <c r="CL189" s="45"/>
      <c r="CM189" s="48" t="s">
        <v>48</v>
      </c>
      <c r="CN189" s="48"/>
      <c r="CO189" s="48"/>
      <c r="CP189" s="48"/>
      <c r="CQ189" s="48"/>
      <c r="CR189" s="48"/>
      <c r="CS189" s="48"/>
      <c r="CT189" s="48"/>
      <c r="CU189" s="48"/>
    </row>
    <row r="190" spans="1:99" ht="12.75">
      <c r="A190" s="43" t="s">
        <v>207</v>
      </c>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4"/>
      <c r="AW190" s="44"/>
      <c r="AX190" s="44"/>
      <c r="AY190" s="44"/>
      <c r="AZ190" s="44"/>
      <c r="BA190" s="44"/>
      <c r="BB190" s="44"/>
      <c r="BC190" s="44"/>
      <c r="BD190" s="44"/>
      <c r="BE190" s="44"/>
      <c r="BF190" s="44"/>
      <c r="BG190" s="44"/>
      <c r="BH190" s="44"/>
      <c r="BI190" s="44"/>
      <c r="BJ190" s="44"/>
      <c r="BK190" s="44"/>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8"/>
      <c r="CN190" s="48"/>
      <c r="CO190" s="48"/>
      <c r="CP190" s="48"/>
      <c r="CQ190" s="48"/>
      <c r="CR190" s="48"/>
      <c r="CS190" s="48"/>
      <c r="CT190" s="48"/>
      <c r="CU190" s="48"/>
    </row>
    <row r="191" spans="1:99" ht="12.75">
      <c r="A191" s="43" t="s">
        <v>206</v>
      </c>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4"/>
      <c r="AW191" s="44"/>
      <c r="AX191" s="44"/>
      <c r="AY191" s="44"/>
      <c r="AZ191" s="44"/>
      <c r="BA191" s="44"/>
      <c r="BB191" s="44"/>
      <c r="BC191" s="44"/>
      <c r="BD191" s="44"/>
      <c r="BE191" s="44"/>
      <c r="BF191" s="44"/>
      <c r="BG191" s="44"/>
      <c r="BH191" s="44"/>
      <c r="BI191" s="44"/>
      <c r="BJ191" s="44"/>
      <c r="BK191" s="44"/>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8"/>
      <c r="CN191" s="48"/>
      <c r="CO191" s="48"/>
      <c r="CP191" s="48"/>
      <c r="CQ191" s="48"/>
      <c r="CR191" s="48"/>
      <c r="CS191" s="48"/>
      <c r="CT191" s="48"/>
      <c r="CU191" s="48"/>
    </row>
    <row r="192" spans="1:99" ht="12.75">
      <c r="A192" s="47" t="s">
        <v>69</v>
      </c>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4" t="s">
        <v>106</v>
      </c>
      <c r="AW192" s="44"/>
      <c r="AX192" s="44"/>
      <c r="AY192" s="44"/>
      <c r="AZ192" s="44" t="s">
        <v>105</v>
      </c>
      <c r="BA192" s="44"/>
      <c r="BB192" s="44"/>
      <c r="BC192" s="44"/>
      <c r="BD192" s="44"/>
      <c r="BE192" s="44"/>
      <c r="BF192" s="44"/>
      <c r="BG192" s="44"/>
      <c r="BH192" s="44"/>
      <c r="BI192" s="44"/>
      <c r="BJ192" s="44"/>
      <c r="BK192" s="44"/>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8" t="s">
        <v>48</v>
      </c>
      <c r="CN192" s="48"/>
      <c r="CO192" s="48"/>
      <c r="CP192" s="48"/>
      <c r="CQ192" s="48"/>
      <c r="CR192" s="48"/>
      <c r="CS192" s="48"/>
      <c r="CT192" s="48"/>
      <c r="CU192" s="48"/>
    </row>
    <row r="193" spans="1:99" ht="12.75">
      <c r="A193" s="35" t="s">
        <v>125</v>
      </c>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6" t="s">
        <v>115</v>
      </c>
      <c r="AW193" s="36"/>
      <c r="AX193" s="36"/>
      <c r="AY193" s="36"/>
      <c r="AZ193" s="36" t="s">
        <v>116</v>
      </c>
      <c r="BA193" s="36"/>
      <c r="BB193" s="36"/>
      <c r="BC193" s="36"/>
      <c r="BD193" s="36"/>
      <c r="BE193" s="36"/>
      <c r="BF193" s="36" t="s">
        <v>326</v>
      </c>
      <c r="BG193" s="36"/>
      <c r="BH193" s="36"/>
      <c r="BI193" s="36"/>
      <c r="BJ193" s="36"/>
      <c r="BK193" s="36"/>
      <c r="BL193" s="42">
        <f>SUM(BL194:BT198)</f>
        <v>47168</v>
      </c>
      <c r="BM193" s="42"/>
      <c r="BN193" s="42"/>
      <c r="BO193" s="42"/>
      <c r="BP193" s="42"/>
      <c r="BQ193" s="42"/>
      <c r="BR193" s="42"/>
      <c r="BS193" s="42"/>
      <c r="BT193" s="42"/>
      <c r="BU193" s="42">
        <f>SUM(BU194:CC198)</f>
        <v>43838</v>
      </c>
      <c r="BV193" s="42"/>
      <c r="BW193" s="42"/>
      <c r="BX193" s="42"/>
      <c r="BY193" s="42"/>
      <c r="BZ193" s="42"/>
      <c r="CA193" s="42"/>
      <c r="CB193" s="42"/>
      <c r="CC193" s="42"/>
      <c r="CD193" s="42">
        <f>SUM(CD194:CL198)</f>
        <v>42874</v>
      </c>
      <c r="CE193" s="42"/>
      <c r="CF193" s="42"/>
      <c r="CG193" s="42"/>
      <c r="CH193" s="42"/>
      <c r="CI193" s="42"/>
      <c r="CJ193" s="42"/>
      <c r="CK193" s="42"/>
      <c r="CL193" s="42"/>
      <c r="CM193" s="62" t="s">
        <v>48</v>
      </c>
      <c r="CN193" s="62"/>
      <c r="CO193" s="62"/>
      <c r="CP193" s="62"/>
      <c r="CQ193" s="62"/>
      <c r="CR193" s="62"/>
      <c r="CS193" s="62"/>
      <c r="CT193" s="62"/>
      <c r="CU193" s="62"/>
    </row>
    <row r="194" spans="1:99" ht="12.75">
      <c r="A194" s="43" t="s">
        <v>69</v>
      </c>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4" t="s">
        <v>117</v>
      </c>
      <c r="AW194" s="44"/>
      <c r="AX194" s="44"/>
      <c r="AY194" s="44"/>
      <c r="AZ194" s="44" t="s">
        <v>118</v>
      </c>
      <c r="BA194" s="44"/>
      <c r="BB194" s="44"/>
      <c r="BC194" s="44"/>
      <c r="BD194" s="44"/>
      <c r="BE194" s="44"/>
      <c r="BF194" s="44" t="s">
        <v>326</v>
      </c>
      <c r="BG194" s="44"/>
      <c r="BH194" s="44"/>
      <c r="BI194" s="44"/>
      <c r="BJ194" s="44"/>
      <c r="BK194" s="44"/>
      <c r="BL194" s="45">
        <v>31104</v>
      </c>
      <c r="BM194" s="45"/>
      <c r="BN194" s="45"/>
      <c r="BO194" s="45"/>
      <c r="BP194" s="45"/>
      <c r="BQ194" s="45"/>
      <c r="BR194" s="45"/>
      <c r="BS194" s="45"/>
      <c r="BT194" s="45"/>
      <c r="BU194" s="45">
        <v>28957</v>
      </c>
      <c r="BV194" s="45"/>
      <c r="BW194" s="45"/>
      <c r="BX194" s="45"/>
      <c r="BY194" s="45"/>
      <c r="BZ194" s="45"/>
      <c r="CA194" s="45"/>
      <c r="CB194" s="45"/>
      <c r="CC194" s="45"/>
      <c r="CD194" s="45">
        <v>27993</v>
      </c>
      <c r="CE194" s="45"/>
      <c r="CF194" s="45"/>
      <c r="CG194" s="45"/>
      <c r="CH194" s="45"/>
      <c r="CI194" s="45"/>
      <c r="CJ194" s="45"/>
      <c r="CK194" s="45"/>
      <c r="CL194" s="45"/>
      <c r="CM194" s="48" t="s">
        <v>48</v>
      </c>
      <c r="CN194" s="48"/>
      <c r="CO194" s="48"/>
      <c r="CP194" s="48"/>
      <c r="CQ194" s="48"/>
      <c r="CR194" s="48"/>
      <c r="CS194" s="48"/>
      <c r="CT194" s="48"/>
      <c r="CU194" s="48"/>
    </row>
    <row r="195" spans="1:99" ht="12.75">
      <c r="A195" s="43" t="s">
        <v>126</v>
      </c>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4"/>
      <c r="AW195" s="44"/>
      <c r="AX195" s="44"/>
      <c r="AY195" s="44"/>
      <c r="AZ195" s="44"/>
      <c r="BA195" s="44"/>
      <c r="BB195" s="44"/>
      <c r="BC195" s="44"/>
      <c r="BD195" s="44"/>
      <c r="BE195" s="44"/>
      <c r="BF195" s="44"/>
      <c r="BG195" s="44"/>
      <c r="BH195" s="44"/>
      <c r="BI195" s="44"/>
      <c r="BJ195" s="44"/>
      <c r="BK195" s="44"/>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8"/>
      <c r="CN195" s="48"/>
      <c r="CO195" s="48"/>
      <c r="CP195" s="48"/>
      <c r="CQ195" s="48"/>
      <c r="CR195" s="48"/>
      <c r="CS195" s="48"/>
      <c r="CT195" s="48"/>
      <c r="CU195" s="48"/>
    </row>
    <row r="196" spans="1:99" ht="12.75">
      <c r="A196" s="43" t="s">
        <v>127</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4" t="s">
        <v>119</v>
      </c>
      <c r="AW196" s="44"/>
      <c r="AX196" s="44"/>
      <c r="AY196" s="44"/>
      <c r="AZ196" s="44" t="s">
        <v>120</v>
      </c>
      <c r="BA196" s="44"/>
      <c r="BB196" s="44"/>
      <c r="BC196" s="44"/>
      <c r="BD196" s="44"/>
      <c r="BE196" s="44"/>
      <c r="BF196" s="44" t="s">
        <v>326</v>
      </c>
      <c r="BG196" s="44"/>
      <c r="BH196" s="44"/>
      <c r="BI196" s="44"/>
      <c r="BJ196" s="44"/>
      <c r="BK196" s="44"/>
      <c r="BL196" s="45">
        <v>16064</v>
      </c>
      <c r="BM196" s="45"/>
      <c r="BN196" s="45"/>
      <c r="BO196" s="45"/>
      <c r="BP196" s="45"/>
      <c r="BQ196" s="45"/>
      <c r="BR196" s="45"/>
      <c r="BS196" s="45"/>
      <c r="BT196" s="45"/>
      <c r="BU196" s="45">
        <v>14881</v>
      </c>
      <c r="BV196" s="45"/>
      <c r="BW196" s="45"/>
      <c r="BX196" s="45"/>
      <c r="BY196" s="45"/>
      <c r="BZ196" s="45"/>
      <c r="CA196" s="45"/>
      <c r="CB196" s="45"/>
      <c r="CC196" s="45"/>
      <c r="CD196" s="45">
        <v>14881</v>
      </c>
      <c r="CE196" s="45"/>
      <c r="CF196" s="45"/>
      <c r="CG196" s="45"/>
      <c r="CH196" s="45"/>
      <c r="CI196" s="45"/>
      <c r="CJ196" s="45"/>
      <c r="CK196" s="45"/>
      <c r="CL196" s="45"/>
      <c r="CM196" s="48" t="s">
        <v>48</v>
      </c>
      <c r="CN196" s="48"/>
      <c r="CO196" s="48"/>
      <c r="CP196" s="48"/>
      <c r="CQ196" s="48"/>
      <c r="CR196" s="48"/>
      <c r="CS196" s="48"/>
      <c r="CT196" s="48"/>
      <c r="CU196" s="48"/>
    </row>
    <row r="197" spans="1:99" ht="12.75">
      <c r="A197" s="43" t="s">
        <v>128</v>
      </c>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4"/>
      <c r="AW197" s="44"/>
      <c r="AX197" s="44"/>
      <c r="AY197" s="44"/>
      <c r="AZ197" s="44"/>
      <c r="BA197" s="44"/>
      <c r="BB197" s="44"/>
      <c r="BC197" s="44"/>
      <c r="BD197" s="44"/>
      <c r="BE197" s="44"/>
      <c r="BF197" s="44"/>
      <c r="BG197" s="44"/>
      <c r="BH197" s="44"/>
      <c r="BI197" s="44"/>
      <c r="BJ197" s="44"/>
      <c r="BK197" s="44"/>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8"/>
      <c r="CN197" s="48"/>
      <c r="CO197" s="48"/>
      <c r="CP197" s="48"/>
      <c r="CQ197" s="48"/>
      <c r="CR197" s="48"/>
      <c r="CS197" s="48"/>
      <c r="CT197" s="48"/>
      <c r="CU197" s="48"/>
    </row>
    <row r="198" spans="1:99" ht="12.75">
      <c r="A198" s="43" t="s">
        <v>129</v>
      </c>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4" t="s">
        <v>122</v>
      </c>
      <c r="AW198" s="44"/>
      <c r="AX198" s="44"/>
      <c r="AY198" s="44"/>
      <c r="AZ198" s="44" t="s">
        <v>121</v>
      </c>
      <c r="BA198" s="44"/>
      <c r="BB198" s="44"/>
      <c r="BC198" s="44"/>
      <c r="BD198" s="44"/>
      <c r="BE198" s="44"/>
      <c r="BF198" s="44"/>
      <c r="BG198" s="44"/>
      <c r="BH198" s="44"/>
      <c r="BI198" s="44"/>
      <c r="BJ198" s="44"/>
      <c r="BK198" s="44"/>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8" t="s">
        <v>48</v>
      </c>
      <c r="CN198" s="48"/>
      <c r="CO198" s="48"/>
      <c r="CP198" s="48"/>
      <c r="CQ198" s="48"/>
      <c r="CR198" s="48"/>
      <c r="CS198" s="48"/>
      <c r="CT198" s="48"/>
      <c r="CU198" s="48"/>
    </row>
    <row r="199" spans="1:99" ht="12.75">
      <c r="A199" s="126" t="s">
        <v>137</v>
      </c>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8"/>
      <c r="AV199" s="129" t="s">
        <v>130</v>
      </c>
      <c r="AW199" s="130"/>
      <c r="AX199" s="130"/>
      <c r="AY199" s="131"/>
      <c r="AZ199" s="129" t="s">
        <v>48</v>
      </c>
      <c r="BA199" s="130"/>
      <c r="BB199" s="130"/>
      <c r="BC199" s="130"/>
      <c r="BD199" s="130"/>
      <c r="BE199" s="131"/>
      <c r="BF199" s="129"/>
      <c r="BG199" s="130"/>
      <c r="BH199" s="130"/>
      <c r="BI199" s="130"/>
      <c r="BJ199" s="130"/>
      <c r="BK199" s="131"/>
      <c r="BL199" s="152"/>
      <c r="BM199" s="153"/>
      <c r="BN199" s="153"/>
      <c r="BO199" s="153"/>
      <c r="BP199" s="153"/>
      <c r="BQ199" s="153"/>
      <c r="BR199" s="153"/>
      <c r="BS199" s="153"/>
      <c r="BT199" s="154"/>
      <c r="BU199" s="152"/>
      <c r="BV199" s="153"/>
      <c r="BW199" s="153"/>
      <c r="BX199" s="153"/>
      <c r="BY199" s="153"/>
      <c r="BZ199" s="153"/>
      <c r="CA199" s="153"/>
      <c r="CB199" s="153"/>
      <c r="CC199" s="154"/>
      <c r="CD199" s="152"/>
      <c r="CE199" s="153"/>
      <c r="CF199" s="153"/>
      <c r="CG199" s="153"/>
      <c r="CH199" s="153"/>
      <c r="CI199" s="153"/>
      <c r="CJ199" s="153"/>
      <c r="CK199" s="153"/>
      <c r="CL199" s="154"/>
      <c r="CM199" s="155" t="s">
        <v>48</v>
      </c>
      <c r="CN199" s="156"/>
      <c r="CO199" s="156"/>
      <c r="CP199" s="156"/>
      <c r="CQ199" s="156"/>
      <c r="CR199" s="156"/>
      <c r="CS199" s="156"/>
      <c r="CT199" s="156"/>
      <c r="CU199" s="157"/>
    </row>
    <row r="200" spans="1:99" ht="12.75">
      <c r="A200" s="132" t="s">
        <v>69</v>
      </c>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4"/>
      <c r="AV200" s="135" t="s">
        <v>131</v>
      </c>
      <c r="AW200" s="136"/>
      <c r="AX200" s="136"/>
      <c r="AY200" s="137"/>
      <c r="AZ200" s="135" t="s">
        <v>132</v>
      </c>
      <c r="BA200" s="136"/>
      <c r="BB200" s="136"/>
      <c r="BC200" s="136"/>
      <c r="BD200" s="136"/>
      <c r="BE200" s="137"/>
      <c r="BF200" s="135"/>
      <c r="BG200" s="136"/>
      <c r="BH200" s="136"/>
      <c r="BI200" s="136"/>
      <c r="BJ200" s="136"/>
      <c r="BK200" s="137"/>
      <c r="BL200" s="140"/>
      <c r="BM200" s="141"/>
      <c r="BN200" s="141"/>
      <c r="BO200" s="141"/>
      <c r="BP200" s="141"/>
      <c r="BQ200" s="141"/>
      <c r="BR200" s="141"/>
      <c r="BS200" s="141"/>
      <c r="BT200" s="142"/>
      <c r="BU200" s="140"/>
      <c r="BV200" s="141"/>
      <c r="BW200" s="141"/>
      <c r="BX200" s="141"/>
      <c r="BY200" s="141"/>
      <c r="BZ200" s="141"/>
      <c r="CA200" s="141"/>
      <c r="CB200" s="141"/>
      <c r="CC200" s="142"/>
      <c r="CD200" s="140"/>
      <c r="CE200" s="141"/>
      <c r="CF200" s="141"/>
      <c r="CG200" s="141"/>
      <c r="CH200" s="141"/>
      <c r="CI200" s="141"/>
      <c r="CJ200" s="141"/>
      <c r="CK200" s="141"/>
      <c r="CL200" s="142"/>
      <c r="CM200" s="146" t="s">
        <v>48</v>
      </c>
      <c r="CN200" s="147"/>
      <c r="CO200" s="147"/>
      <c r="CP200" s="147"/>
      <c r="CQ200" s="147"/>
      <c r="CR200" s="147"/>
      <c r="CS200" s="147"/>
      <c r="CT200" s="147"/>
      <c r="CU200" s="148"/>
    </row>
    <row r="201" spans="1:99" ht="12.75">
      <c r="A201" s="132" t="s">
        <v>138</v>
      </c>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4"/>
      <c r="AV201" s="138"/>
      <c r="AW201" s="75"/>
      <c r="AX201" s="75"/>
      <c r="AY201" s="139"/>
      <c r="AZ201" s="138"/>
      <c r="BA201" s="75"/>
      <c r="BB201" s="75"/>
      <c r="BC201" s="75"/>
      <c r="BD201" s="75"/>
      <c r="BE201" s="139"/>
      <c r="BF201" s="138"/>
      <c r="BG201" s="75"/>
      <c r="BH201" s="75"/>
      <c r="BI201" s="75"/>
      <c r="BJ201" s="75"/>
      <c r="BK201" s="139"/>
      <c r="BL201" s="143"/>
      <c r="BM201" s="144"/>
      <c r="BN201" s="144"/>
      <c r="BO201" s="144"/>
      <c r="BP201" s="144"/>
      <c r="BQ201" s="144"/>
      <c r="BR201" s="144"/>
      <c r="BS201" s="144"/>
      <c r="BT201" s="145"/>
      <c r="BU201" s="143"/>
      <c r="BV201" s="144"/>
      <c r="BW201" s="144"/>
      <c r="BX201" s="144"/>
      <c r="BY201" s="144"/>
      <c r="BZ201" s="144"/>
      <c r="CA201" s="144"/>
      <c r="CB201" s="144"/>
      <c r="CC201" s="145"/>
      <c r="CD201" s="143"/>
      <c r="CE201" s="144"/>
      <c r="CF201" s="144"/>
      <c r="CG201" s="144"/>
      <c r="CH201" s="144"/>
      <c r="CI201" s="144"/>
      <c r="CJ201" s="144"/>
      <c r="CK201" s="144"/>
      <c r="CL201" s="145"/>
      <c r="CM201" s="149"/>
      <c r="CN201" s="150"/>
      <c r="CO201" s="150"/>
      <c r="CP201" s="150"/>
      <c r="CQ201" s="150"/>
      <c r="CR201" s="150"/>
      <c r="CS201" s="150"/>
      <c r="CT201" s="150"/>
      <c r="CU201" s="151"/>
    </row>
    <row r="202" spans="1:99" ht="12.75">
      <c r="A202" s="132" t="s">
        <v>139</v>
      </c>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4"/>
      <c r="AV202" s="129" t="s">
        <v>134</v>
      </c>
      <c r="AW202" s="130"/>
      <c r="AX202" s="130"/>
      <c r="AY202" s="131"/>
      <c r="AZ202" s="129" t="s">
        <v>133</v>
      </c>
      <c r="BA202" s="130"/>
      <c r="BB202" s="130"/>
      <c r="BC202" s="130"/>
      <c r="BD202" s="130"/>
      <c r="BE202" s="131"/>
      <c r="BF202" s="129"/>
      <c r="BG202" s="130"/>
      <c r="BH202" s="130"/>
      <c r="BI202" s="130"/>
      <c r="BJ202" s="130"/>
      <c r="BK202" s="131"/>
      <c r="BL202" s="152"/>
      <c r="BM202" s="153"/>
      <c r="BN202" s="153"/>
      <c r="BO202" s="153"/>
      <c r="BP202" s="153"/>
      <c r="BQ202" s="153"/>
      <c r="BR202" s="153"/>
      <c r="BS202" s="153"/>
      <c r="BT202" s="154"/>
      <c r="BU202" s="152"/>
      <c r="BV202" s="153"/>
      <c r="BW202" s="153"/>
      <c r="BX202" s="153"/>
      <c r="BY202" s="153"/>
      <c r="BZ202" s="153"/>
      <c r="CA202" s="153"/>
      <c r="CB202" s="153"/>
      <c r="CC202" s="154"/>
      <c r="CD202" s="152"/>
      <c r="CE202" s="153"/>
      <c r="CF202" s="153"/>
      <c r="CG202" s="153"/>
      <c r="CH202" s="153"/>
      <c r="CI202" s="153"/>
      <c r="CJ202" s="153"/>
      <c r="CK202" s="153"/>
      <c r="CL202" s="154"/>
      <c r="CM202" s="155" t="s">
        <v>48</v>
      </c>
      <c r="CN202" s="156"/>
      <c r="CO202" s="156"/>
      <c r="CP202" s="156"/>
      <c r="CQ202" s="156"/>
      <c r="CR202" s="156"/>
      <c r="CS202" s="156"/>
      <c r="CT202" s="156"/>
      <c r="CU202" s="157"/>
    </row>
    <row r="203" spans="1:99" ht="12.75">
      <c r="A203" s="132" t="s">
        <v>140</v>
      </c>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4"/>
      <c r="AV203" s="135" t="s">
        <v>135</v>
      </c>
      <c r="AW203" s="136"/>
      <c r="AX203" s="136"/>
      <c r="AY203" s="137"/>
      <c r="AZ203" s="135" t="s">
        <v>136</v>
      </c>
      <c r="BA203" s="136"/>
      <c r="BB203" s="136"/>
      <c r="BC203" s="136"/>
      <c r="BD203" s="136"/>
      <c r="BE203" s="137"/>
      <c r="BF203" s="135"/>
      <c r="BG203" s="136"/>
      <c r="BH203" s="136"/>
      <c r="BI203" s="136"/>
      <c r="BJ203" s="136"/>
      <c r="BK203" s="137"/>
      <c r="BL203" s="140"/>
      <c r="BM203" s="141"/>
      <c r="BN203" s="141"/>
      <c r="BO203" s="141"/>
      <c r="BP203" s="141"/>
      <c r="BQ203" s="141"/>
      <c r="BR203" s="141"/>
      <c r="BS203" s="141"/>
      <c r="BT203" s="142"/>
      <c r="BU203" s="140"/>
      <c r="BV203" s="141"/>
      <c r="BW203" s="141"/>
      <c r="BX203" s="141"/>
      <c r="BY203" s="141"/>
      <c r="BZ203" s="141"/>
      <c r="CA203" s="141"/>
      <c r="CB203" s="141"/>
      <c r="CC203" s="142"/>
      <c r="CD203" s="140"/>
      <c r="CE203" s="141"/>
      <c r="CF203" s="141"/>
      <c r="CG203" s="141"/>
      <c r="CH203" s="141"/>
      <c r="CI203" s="141"/>
      <c r="CJ203" s="141"/>
      <c r="CK203" s="141"/>
      <c r="CL203" s="142"/>
      <c r="CM203" s="146" t="s">
        <v>48</v>
      </c>
      <c r="CN203" s="147"/>
      <c r="CO203" s="147"/>
      <c r="CP203" s="147"/>
      <c r="CQ203" s="147"/>
      <c r="CR203" s="147"/>
      <c r="CS203" s="147"/>
      <c r="CT203" s="147"/>
      <c r="CU203" s="148"/>
    </row>
    <row r="204" spans="1:99" ht="12.75">
      <c r="A204" s="132" t="s">
        <v>141</v>
      </c>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4"/>
      <c r="AV204" s="138"/>
      <c r="AW204" s="75"/>
      <c r="AX204" s="75"/>
      <c r="AY204" s="139"/>
      <c r="AZ204" s="138"/>
      <c r="BA204" s="75"/>
      <c r="BB204" s="75"/>
      <c r="BC204" s="75"/>
      <c r="BD204" s="75"/>
      <c r="BE204" s="139"/>
      <c r="BF204" s="138"/>
      <c r="BG204" s="75"/>
      <c r="BH204" s="75"/>
      <c r="BI204" s="75"/>
      <c r="BJ204" s="75"/>
      <c r="BK204" s="139"/>
      <c r="BL204" s="143"/>
      <c r="BM204" s="144"/>
      <c r="BN204" s="144"/>
      <c r="BO204" s="144"/>
      <c r="BP204" s="144"/>
      <c r="BQ204" s="144"/>
      <c r="BR204" s="144"/>
      <c r="BS204" s="144"/>
      <c r="BT204" s="145"/>
      <c r="BU204" s="143"/>
      <c r="BV204" s="144"/>
      <c r="BW204" s="144"/>
      <c r="BX204" s="144"/>
      <c r="BY204" s="144"/>
      <c r="BZ204" s="144"/>
      <c r="CA204" s="144"/>
      <c r="CB204" s="144"/>
      <c r="CC204" s="145"/>
      <c r="CD204" s="143"/>
      <c r="CE204" s="144"/>
      <c r="CF204" s="144"/>
      <c r="CG204" s="144"/>
      <c r="CH204" s="144"/>
      <c r="CI204" s="144"/>
      <c r="CJ204" s="144"/>
      <c r="CK204" s="144"/>
      <c r="CL204" s="145"/>
      <c r="CM204" s="149"/>
      <c r="CN204" s="150"/>
      <c r="CO204" s="150"/>
      <c r="CP204" s="150"/>
      <c r="CQ204" s="150"/>
      <c r="CR204" s="150"/>
      <c r="CS204" s="150"/>
      <c r="CT204" s="150"/>
      <c r="CU204" s="151"/>
    </row>
    <row r="205" spans="1:99" ht="12.75">
      <c r="A205" s="126" t="s">
        <v>147</v>
      </c>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8"/>
      <c r="AV205" s="129" t="s">
        <v>142</v>
      </c>
      <c r="AW205" s="130"/>
      <c r="AX205" s="130"/>
      <c r="AY205" s="131"/>
      <c r="AZ205" s="129" t="s">
        <v>48</v>
      </c>
      <c r="BA205" s="130"/>
      <c r="BB205" s="130"/>
      <c r="BC205" s="130"/>
      <c r="BD205" s="130"/>
      <c r="BE205" s="131"/>
      <c r="BF205" s="129"/>
      <c r="BG205" s="130"/>
      <c r="BH205" s="130"/>
      <c r="BI205" s="130"/>
      <c r="BJ205" s="130"/>
      <c r="BK205" s="131"/>
      <c r="BL205" s="152"/>
      <c r="BM205" s="153"/>
      <c r="BN205" s="153"/>
      <c r="BO205" s="153"/>
      <c r="BP205" s="153"/>
      <c r="BQ205" s="153"/>
      <c r="BR205" s="153"/>
      <c r="BS205" s="153"/>
      <c r="BT205" s="154"/>
      <c r="BU205" s="152"/>
      <c r="BV205" s="153"/>
      <c r="BW205" s="153"/>
      <c r="BX205" s="153"/>
      <c r="BY205" s="153"/>
      <c r="BZ205" s="153"/>
      <c r="CA205" s="153"/>
      <c r="CB205" s="153"/>
      <c r="CC205" s="154"/>
      <c r="CD205" s="152"/>
      <c r="CE205" s="153"/>
      <c r="CF205" s="153"/>
      <c r="CG205" s="153"/>
      <c r="CH205" s="153"/>
      <c r="CI205" s="153"/>
      <c r="CJ205" s="153"/>
      <c r="CK205" s="153"/>
      <c r="CL205" s="154"/>
      <c r="CM205" s="155" t="s">
        <v>48</v>
      </c>
      <c r="CN205" s="156"/>
      <c r="CO205" s="156"/>
      <c r="CP205" s="156"/>
      <c r="CQ205" s="156"/>
      <c r="CR205" s="156"/>
      <c r="CS205" s="156"/>
      <c r="CT205" s="156"/>
      <c r="CU205" s="157"/>
    </row>
    <row r="206" spans="1:99" ht="12.75">
      <c r="A206" s="43" t="s">
        <v>145</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4" t="s">
        <v>143</v>
      </c>
      <c r="AW206" s="44"/>
      <c r="AX206" s="44"/>
      <c r="AY206" s="44"/>
      <c r="AZ206" s="44" t="s">
        <v>144</v>
      </c>
      <c r="BA206" s="44"/>
      <c r="BB206" s="44"/>
      <c r="BC206" s="44"/>
      <c r="BD206" s="44"/>
      <c r="BE206" s="44"/>
      <c r="BF206" s="44"/>
      <c r="BG206" s="44"/>
      <c r="BH206" s="44"/>
      <c r="BI206" s="44"/>
      <c r="BJ206" s="44"/>
      <c r="BK206" s="44"/>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8" t="s">
        <v>48</v>
      </c>
      <c r="CN206" s="48"/>
      <c r="CO206" s="48"/>
      <c r="CP206" s="48"/>
      <c r="CQ206" s="48"/>
      <c r="CR206" s="48"/>
      <c r="CS206" s="48"/>
      <c r="CT206" s="48"/>
      <c r="CU206" s="48"/>
    </row>
    <row r="207" spans="1:99" ht="12.75">
      <c r="A207" s="43" t="s">
        <v>146</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4"/>
      <c r="AW207" s="44"/>
      <c r="AX207" s="44"/>
      <c r="AY207" s="44"/>
      <c r="AZ207" s="44"/>
      <c r="BA207" s="44"/>
      <c r="BB207" s="44"/>
      <c r="BC207" s="44"/>
      <c r="BD207" s="44"/>
      <c r="BE207" s="44"/>
      <c r="BF207" s="44"/>
      <c r="BG207" s="44"/>
      <c r="BH207" s="44"/>
      <c r="BI207" s="44"/>
      <c r="BJ207" s="44"/>
      <c r="BK207" s="44"/>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8"/>
      <c r="CN207" s="48"/>
      <c r="CO207" s="48"/>
      <c r="CP207" s="48"/>
      <c r="CQ207" s="48"/>
      <c r="CR207" s="48"/>
      <c r="CS207" s="48"/>
      <c r="CT207" s="48"/>
      <c r="CU207" s="48"/>
    </row>
    <row r="208" spans="1:99" ht="15.75">
      <c r="A208" s="35" t="s">
        <v>327</v>
      </c>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6" t="s">
        <v>148</v>
      </c>
      <c r="AW208" s="36"/>
      <c r="AX208" s="36"/>
      <c r="AY208" s="36"/>
      <c r="AZ208" s="36" t="s">
        <v>48</v>
      </c>
      <c r="BA208" s="36"/>
      <c r="BB208" s="36"/>
      <c r="BC208" s="36"/>
      <c r="BD208" s="36"/>
      <c r="BE208" s="36"/>
      <c r="BF208" s="36" t="s">
        <v>328</v>
      </c>
      <c r="BG208" s="36"/>
      <c r="BH208" s="36"/>
      <c r="BI208" s="36"/>
      <c r="BJ208" s="36"/>
      <c r="BK208" s="36"/>
      <c r="BL208" s="42">
        <f>SUM(BL215+BL213+BL211+BL209+BL234)</f>
        <v>689305</v>
      </c>
      <c r="BM208" s="42"/>
      <c r="BN208" s="42"/>
      <c r="BO208" s="42"/>
      <c r="BP208" s="42"/>
      <c r="BQ208" s="42"/>
      <c r="BR208" s="42"/>
      <c r="BS208" s="42"/>
      <c r="BT208" s="42"/>
      <c r="BU208" s="42">
        <f>SUM(BU215+BU213+BU211+BU209)</f>
        <v>443882</v>
      </c>
      <c r="BV208" s="42"/>
      <c r="BW208" s="42"/>
      <c r="BX208" s="42"/>
      <c r="BY208" s="42"/>
      <c r="BZ208" s="42"/>
      <c r="CA208" s="42"/>
      <c r="CB208" s="42"/>
      <c r="CC208" s="42"/>
      <c r="CD208" s="42">
        <f>SUM(CD215+CD213+CD211+CD209)</f>
        <v>456090</v>
      </c>
      <c r="CE208" s="42"/>
      <c r="CF208" s="42"/>
      <c r="CG208" s="42"/>
      <c r="CH208" s="42"/>
      <c r="CI208" s="42"/>
      <c r="CJ208" s="42"/>
      <c r="CK208" s="42"/>
      <c r="CL208" s="42"/>
      <c r="CM208" s="41"/>
      <c r="CN208" s="41"/>
      <c r="CO208" s="41"/>
      <c r="CP208" s="41"/>
      <c r="CQ208" s="41"/>
      <c r="CR208" s="41"/>
      <c r="CS208" s="41"/>
      <c r="CT208" s="41"/>
      <c r="CU208" s="41"/>
    </row>
    <row r="209" spans="1:99" ht="12.75">
      <c r="A209" s="43" t="s">
        <v>41</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4" t="s">
        <v>149</v>
      </c>
      <c r="AW209" s="44"/>
      <c r="AX209" s="44"/>
      <c r="AY209" s="44"/>
      <c r="AZ209" s="44" t="s">
        <v>150</v>
      </c>
      <c r="BA209" s="44"/>
      <c r="BB209" s="44"/>
      <c r="BC209" s="44"/>
      <c r="BD209" s="44"/>
      <c r="BE209" s="44"/>
      <c r="BF209" s="44"/>
      <c r="BG209" s="44"/>
      <c r="BH209" s="44"/>
      <c r="BI209" s="44"/>
      <c r="BJ209" s="44"/>
      <c r="BK209" s="44"/>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6"/>
      <c r="CN209" s="46"/>
      <c r="CO209" s="46"/>
      <c r="CP209" s="46"/>
      <c r="CQ209" s="46"/>
      <c r="CR209" s="46"/>
      <c r="CS209" s="46"/>
      <c r="CT209" s="46"/>
      <c r="CU209" s="46"/>
    </row>
    <row r="210" spans="1:99" ht="12.75">
      <c r="A210" s="43" t="s">
        <v>156</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4"/>
      <c r="AW210" s="44"/>
      <c r="AX210" s="44"/>
      <c r="AY210" s="44"/>
      <c r="AZ210" s="44"/>
      <c r="BA210" s="44"/>
      <c r="BB210" s="44"/>
      <c r="BC210" s="44"/>
      <c r="BD210" s="44"/>
      <c r="BE210" s="44"/>
      <c r="BF210" s="44"/>
      <c r="BG210" s="44"/>
      <c r="BH210" s="44"/>
      <c r="BI210" s="44"/>
      <c r="BJ210" s="44"/>
      <c r="BK210" s="44"/>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6"/>
      <c r="CN210" s="46"/>
      <c r="CO210" s="46"/>
      <c r="CP210" s="46"/>
      <c r="CQ210" s="46"/>
      <c r="CR210" s="46"/>
      <c r="CS210" s="46"/>
      <c r="CT210" s="46"/>
      <c r="CU210" s="46"/>
    </row>
    <row r="211" spans="1:99" ht="12.75">
      <c r="A211" s="43" t="s">
        <v>212</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4" t="s">
        <v>153</v>
      </c>
      <c r="AW211" s="44"/>
      <c r="AX211" s="44"/>
      <c r="AY211" s="44"/>
      <c r="AZ211" s="44" t="s">
        <v>152</v>
      </c>
      <c r="BA211" s="44"/>
      <c r="BB211" s="44"/>
      <c r="BC211" s="44"/>
      <c r="BD211" s="44"/>
      <c r="BE211" s="44"/>
      <c r="BF211" s="44"/>
      <c r="BG211" s="44"/>
      <c r="BH211" s="44"/>
      <c r="BI211" s="44"/>
      <c r="BJ211" s="44"/>
      <c r="BK211" s="44"/>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6"/>
      <c r="CN211" s="46"/>
      <c r="CO211" s="46"/>
      <c r="CP211" s="46"/>
      <c r="CQ211" s="46"/>
      <c r="CR211" s="46"/>
      <c r="CS211" s="46"/>
      <c r="CT211" s="46"/>
      <c r="CU211" s="46"/>
    </row>
    <row r="212" spans="1:99" ht="12.75">
      <c r="A212" s="43" t="s">
        <v>213</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4"/>
      <c r="AW212" s="44"/>
      <c r="AX212" s="44"/>
      <c r="AY212" s="44"/>
      <c r="AZ212" s="44"/>
      <c r="BA212" s="44"/>
      <c r="BB212" s="44"/>
      <c r="BC212" s="44"/>
      <c r="BD212" s="44"/>
      <c r="BE212" s="44"/>
      <c r="BF212" s="44"/>
      <c r="BG212" s="44"/>
      <c r="BH212" s="44"/>
      <c r="BI212" s="44"/>
      <c r="BJ212" s="44"/>
      <c r="BK212" s="44"/>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6"/>
      <c r="CN212" s="46"/>
      <c r="CO212" s="46"/>
      <c r="CP212" s="46"/>
      <c r="CQ212" s="46"/>
      <c r="CR212" s="46"/>
      <c r="CS212" s="46"/>
      <c r="CT212" s="46"/>
      <c r="CU212" s="46"/>
    </row>
    <row r="213" spans="1:99" ht="12.75">
      <c r="A213" s="43" t="s">
        <v>157</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4" t="s">
        <v>154</v>
      </c>
      <c r="AW213" s="44"/>
      <c r="AX213" s="44"/>
      <c r="AY213" s="44"/>
      <c r="AZ213" s="44" t="s">
        <v>155</v>
      </c>
      <c r="BA213" s="44"/>
      <c r="BB213" s="44"/>
      <c r="BC213" s="44"/>
      <c r="BD213" s="44"/>
      <c r="BE213" s="44"/>
      <c r="BF213" s="44"/>
      <c r="BG213" s="44"/>
      <c r="BH213" s="44"/>
      <c r="BI213" s="44"/>
      <c r="BJ213" s="44"/>
      <c r="BK213" s="44"/>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6"/>
      <c r="CN213" s="46"/>
      <c r="CO213" s="46"/>
      <c r="CP213" s="46"/>
      <c r="CQ213" s="46"/>
      <c r="CR213" s="46"/>
      <c r="CS213" s="46"/>
      <c r="CT213" s="46"/>
      <c r="CU213" s="46"/>
    </row>
    <row r="214" spans="1:99" ht="12.75">
      <c r="A214" s="43" t="s">
        <v>158</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4"/>
      <c r="AW214" s="44"/>
      <c r="AX214" s="44"/>
      <c r="AY214" s="44"/>
      <c r="AZ214" s="44"/>
      <c r="BA214" s="44"/>
      <c r="BB214" s="44"/>
      <c r="BC214" s="44"/>
      <c r="BD214" s="44"/>
      <c r="BE214" s="44"/>
      <c r="BF214" s="44"/>
      <c r="BG214" s="44"/>
      <c r="BH214" s="44"/>
      <c r="BI214" s="44"/>
      <c r="BJ214" s="44"/>
      <c r="BK214" s="44"/>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6"/>
      <c r="CN214" s="46"/>
      <c r="CO214" s="46"/>
      <c r="CP214" s="46"/>
      <c r="CQ214" s="46"/>
      <c r="CR214" s="46"/>
      <c r="CS214" s="46"/>
      <c r="CT214" s="46"/>
      <c r="CU214" s="46"/>
    </row>
    <row r="215" spans="1:99" ht="12.75">
      <c r="A215" s="43" t="s">
        <v>161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4" t="s">
        <v>159</v>
      </c>
      <c r="AW215" s="44"/>
      <c r="AX215" s="44"/>
      <c r="AY215" s="44"/>
      <c r="AZ215" s="44" t="s">
        <v>160</v>
      </c>
      <c r="BA215" s="44"/>
      <c r="BB215" s="44"/>
      <c r="BC215" s="44"/>
      <c r="BD215" s="44"/>
      <c r="BE215" s="44"/>
      <c r="BF215" s="44"/>
      <c r="BG215" s="44"/>
      <c r="BH215" s="44"/>
      <c r="BI215" s="44"/>
      <c r="BJ215" s="44"/>
      <c r="BK215" s="44"/>
      <c r="BL215" s="45">
        <f>SUM(BL217:BT225)</f>
        <v>689305</v>
      </c>
      <c r="BM215" s="45"/>
      <c r="BN215" s="45"/>
      <c r="BO215" s="45"/>
      <c r="BP215" s="45"/>
      <c r="BQ215" s="45"/>
      <c r="BR215" s="45"/>
      <c r="BS215" s="45"/>
      <c r="BT215" s="45"/>
      <c r="BU215" s="45">
        <f>SUM(BU217:CC225)</f>
        <v>443882</v>
      </c>
      <c r="BV215" s="45"/>
      <c r="BW215" s="45"/>
      <c r="BX215" s="45"/>
      <c r="BY215" s="45"/>
      <c r="BZ215" s="45"/>
      <c r="CA215" s="45"/>
      <c r="CB215" s="45"/>
      <c r="CC215" s="45"/>
      <c r="CD215" s="45">
        <f>SUM(CD217:CL225)</f>
        <v>456090</v>
      </c>
      <c r="CE215" s="45"/>
      <c r="CF215" s="45"/>
      <c r="CG215" s="45"/>
      <c r="CH215" s="45"/>
      <c r="CI215" s="45"/>
      <c r="CJ215" s="45"/>
      <c r="CK215" s="45"/>
      <c r="CL215" s="45"/>
      <c r="CM215" s="46"/>
      <c r="CN215" s="46"/>
      <c r="CO215" s="46"/>
      <c r="CP215" s="46"/>
      <c r="CQ215" s="46"/>
      <c r="CR215" s="46"/>
      <c r="CS215" s="46"/>
      <c r="CT215" s="46"/>
      <c r="CU215" s="46"/>
    </row>
    <row r="216" spans="1:99" ht="12.75">
      <c r="A216" s="47" t="s">
        <v>69</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4"/>
      <c r="AW216" s="44"/>
      <c r="AX216" s="44"/>
      <c r="AY216" s="44"/>
      <c r="AZ216" s="44"/>
      <c r="BA216" s="44"/>
      <c r="BB216" s="44"/>
      <c r="BC216" s="44"/>
      <c r="BD216" s="44"/>
      <c r="BE216" s="44"/>
      <c r="BF216" s="44"/>
      <c r="BG216" s="44"/>
      <c r="BH216" s="44"/>
      <c r="BI216" s="44"/>
      <c r="BJ216" s="44"/>
      <c r="BK216" s="44"/>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8"/>
      <c r="CN216" s="48"/>
      <c r="CO216" s="48"/>
      <c r="CP216" s="48"/>
      <c r="CQ216" s="48"/>
      <c r="CR216" s="48"/>
      <c r="CS216" s="48"/>
      <c r="CT216" s="48"/>
      <c r="CU216" s="48"/>
    </row>
    <row r="217" spans="1:99" ht="13.5">
      <c r="A217" s="49" t="s">
        <v>340</v>
      </c>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50" t="s">
        <v>329</v>
      </c>
      <c r="AW217" s="50"/>
      <c r="AX217" s="50"/>
      <c r="AY217" s="50"/>
      <c r="AZ217" s="50" t="s">
        <v>160</v>
      </c>
      <c r="BA217" s="50"/>
      <c r="BB217" s="50"/>
      <c r="BC217" s="50"/>
      <c r="BD217" s="50"/>
      <c r="BE217" s="50"/>
      <c r="BF217" s="50" t="s">
        <v>341</v>
      </c>
      <c r="BG217" s="50"/>
      <c r="BH217" s="50"/>
      <c r="BI217" s="50"/>
      <c r="BJ217" s="50"/>
      <c r="BK217" s="50"/>
      <c r="BL217" s="51">
        <v>115600</v>
      </c>
      <c r="BM217" s="51"/>
      <c r="BN217" s="51"/>
      <c r="BO217" s="51"/>
      <c r="BP217" s="51"/>
      <c r="BQ217" s="51"/>
      <c r="BR217" s="51"/>
      <c r="BS217" s="51"/>
      <c r="BT217" s="51"/>
      <c r="BU217" s="51">
        <v>104764</v>
      </c>
      <c r="BV217" s="51"/>
      <c r="BW217" s="51"/>
      <c r="BX217" s="51"/>
      <c r="BY217" s="51"/>
      <c r="BZ217" s="51"/>
      <c r="CA217" s="51"/>
      <c r="CB217" s="51"/>
      <c r="CC217" s="51"/>
      <c r="CD217" s="51">
        <v>104764</v>
      </c>
      <c r="CE217" s="51"/>
      <c r="CF217" s="51"/>
      <c r="CG217" s="51"/>
      <c r="CH217" s="51"/>
      <c r="CI217" s="51"/>
      <c r="CJ217" s="51"/>
      <c r="CK217" s="51"/>
      <c r="CL217" s="51"/>
      <c r="CM217" s="52"/>
      <c r="CN217" s="52"/>
      <c r="CO217" s="52"/>
      <c r="CP217" s="52"/>
      <c r="CQ217" s="52"/>
      <c r="CR217" s="52"/>
      <c r="CS217" s="52"/>
      <c r="CT217" s="52"/>
      <c r="CU217" s="52"/>
    </row>
    <row r="218" spans="1:99" ht="13.5">
      <c r="A218" s="49" t="s">
        <v>343</v>
      </c>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50" t="s">
        <v>330</v>
      </c>
      <c r="AW218" s="50"/>
      <c r="AX218" s="50"/>
      <c r="AY218" s="50"/>
      <c r="AZ218" s="50" t="s">
        <v>160</v>
      </c>
      <c r="BA218" s="50"/>
      <c r="BB218" s="50"/>
      <c r="BC218" s="50"/>
      <c r="BD218" s="50"/>
      <c r="BE218" s="50"/>
      <c r="BF218" s="50" t="s">
        <v>348</v>
      </c>
      <c r="BG218" s="50"/>
      <c r="BH218" s="50"/>
      <c r="BI218" s="50"/>
      <c r="BJ218" s="50"/>
      <c r="BK218" s="50"/>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2"/>
      <c r="CN218" s="52"/>
      <c r="CO218" s="52"/>
      <c r="CP218" s="52"/>
      <c r="CQ218" s="52"/>
      <c r="CR218" s="52"/>
      <c r="CS218" s="52"/>
      <c r="CT218" s="52"/>
      <c r="CU218" s="52"/>
    </row>
    <row r="219" spans="1:99" ht="13.5">
      <c r="A219" s="49" t="s">
        <v>342</v>
      </c>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50" t="s">
        <v>331</v>
      </c>
      <c r="AW219" s="50"/>
      <c r="AX219" s="50"/>
      <c r="AY219" s="50"/>
      <c r="AZ219" s="50" t="s">
        <v>160</v>
      </c>
      <c r="BA219" s="50"/>
      <c r="BB219" s="50"/>
      <c r="BC219" s="50"/>
      <c r="BD219" s="50"/>
      <c r="BE219" s="50"/>
      <c r="BF219" s="50" t="s">
        <v>349</v>
      </c>
      <c r="BG219" s="50"/>
      <c r="BH219" s="50"/>
      <c r="BI219" s="50"/>
      <c r="BJ219" s="50"/>
      <c r="BK219" s="50"/>
      <c r="BL219" s="51">
        <v>363705</v>
      </c>
      <c r="BM219" s="51"/>
      <c r="BN219" s="51"/>
      <c r="BO219" s="51"/>
      <c r="BP219" s="51"/>
      <c r="BQ219" s="51"/>
      <c r="BR219" s="51"/>
      <c r="BS219" s="51"/>
      <c r="BT219" s="51"/>
      <c r="BU219" s="51">
        <v>339118</v>
      </c>
      <c r="BV219" s="51"/>
      <c r="BW219" s="51"/>
      <c r="BX219" s="51"/>
      <c r="BY219" s="51"/>
      <c r="BZ219" s="51"/>
      <c r="CA219" s="51"/>
      <c r="CB219" s="51"/>
      <c r="CC219" s="51"/>
      <c r="CD219" s="51">
        <v>351326</v>
      </c>
      <c r="CE219" s="51"/>
      <c r="CF219" s="51"/>
      <c r="CG219" s="51"/>
      <c r="CH219" s="51"/>
      <c r="CI219" s="51"/>
      <c r="CJ219" s="51"/>
      <c r="CK219" s="51"/>
      <c r="CL219" s="51"/>
      <c r="CM219" s="52"/>
      <c r="CN219" s="52"/>
      <c r="CO219" s="52"/>
      <c r="CP219" s="52"/>
      <c r="CQ219" s="52"/>
      <c r="CR219" s="52"/>
      <c r="CS219" s="52"/>
      <c r="CT219" s="52"/>
      <c r="CU219" s="52"/>
    </row>
    <row r="220" spans="1:99" ht="13.5">
      <c r="A220" s="49" t="s">
        <v>344</v>
      </c>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50" t="s">
        <v>332</v>
      </c>
      <c r="AW220" s="50"/>
      <c r="AX220" s="50"/>
      <c r="AY220" s="50"/>
      <c r="AZ220" s="50" t="s">
        <v>160</v>
      </c>
      <c r="BA220" s="50"/>
      <c r="BB220" s="50"/>
      <c r="BC220" s="50"/>
      <c r="BD220" s="50"/>
      <c r="BE220" s="50"/>
      <c r="BF220" s="50" t="s">
        <v>350</v>
      </c>
      <c r="BG220" s="50"/>
      <c r="BH220" s="50"/>
      <c r="BI220" s="50"/>
      <c r="BJ220" s="50"/>
      <c r="BK220" s="50"/>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2"/>
      <c r="CN220" s="52"/>
      <c r="CO220" s="52"/>
      <c r="CP220" s="52"/>
      <c r="CQ220" s="52"/>
      <c r="CR220" s="52"/>
      <c r="CS220" s="52"/>
      <c r="CT220" s="52"/>
      <c r="CU220" s="52"/>
    </row>
    <row r="221" spans="1:99" ht="13.5">
      <c r="A221" s="49" t="s">
        <v>345</v>
      </c>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50" t="s">
        <v>333</v>
      </c>
      <c r="AW221" s="50"/>
      <c r="AX221" s="50"/>
      <c r="AY221" s="50"/>
      <c r="AZ221" s="50" t="s">
        <v>160</v>
      </c>
      <c r="BA221" s="50"/>
      <c r="BB221" s="50"/>
      <c r="BC221" s="50"/>
      <c r="BD221" s="50"/>
      <c r="BE221" s="50"/>
      <c r="BF221" s="50" t="s">
        <v>351</v>
      </c>
      <c r="BG221" s="50"/>
      <c r="BH221" s="50"/>
      <c r="BI221" s="50"/>
      <c r="BJ221" s="50"/>
      <c r="BK221" s="50"/>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2"/>
      <c r="CN221" s="52"/>
      <c r="CO221" s="52"/>
      <c r="CP221" s="52"/>
      <c r="CQ221" s="52"/>
      <c r="CR221" s="52"/>
      <c r="CS221" s="52"/>
      <c r="CT221" s="52"/>
      <c r="CU221" s="52"/>
    </row>
    <row r="222" spans="1:99" ht="13.5">
      <c r="A222" s="49" t="s">
        <v>346</v>
      </c>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50" t="s">
        <v>334</v>
      </c>
      <c r="AW222" s="50"/>
      <c r="AX222" s="50"/>
      <c r="AY222" s="50"/>
      <c r="AZ222" s="50" t="s">
        <v>160</v>
      </c>
      <c r="BA222" s="50"/>
      <c r="BB222" s="50"/>
      <c r="BC222" s="50"/>
      <c r="BD222" s="50"/>
      <c r="BE222" s="50"/>
      <c r="BF222" s="50" t="s">
        <v>352</v>
      </c>
      <c r="BG222" s="50"/>
      <c r="BH222" s="50"/>
      <c r="BI222" s="50"/>
      <c r="BJ222" s="50"/>
      <c r="BK222" s="50"/>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2"/>
      <c r="CN222" s="52"/>
      <c r="CO222" s="52"/>
      <c r="CP222" s="52"/>
      <c r="CQ222" s="52"/>
      <c r="CR222" s="52"/>
      <c r="CS222" s="52"/>
      <c r="CT222" s="52"/>
      <c r="CU222" s="52"/>
    </row>
    <row r="223" spans="1:99" ht="13.5">
      <c r="A223" s="49" t="s">
        <v>347</v>
      </c>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50" t="s">
        <v>335</v>
      </c>
      <c r="AW223" s="50"/>
      <c r="AX223" s="50"/>
      <c r="AY223" s="50"/>
      <c r="AZ223" s="50" t="s">
        <v>160</v>
      </c>
      <c r="BA223" s="50"/>
      <c r="BB223" s="50"/>
      <c r="BC223" s="50"/>
      <c r="BD223" s="50"/>
      <c r="BE223" s="50"/>
      <c r="BF223" s="50" t="s">
        <v>353</v>
      </c>
      <c r="BG223" s="50"/>
      <c r="BH223" s="50"/>
      <c r="BI223" s="50"/>
      <c r="BJ223" s="50"/>
      <c r="BK223" s="50"/>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2"/>
      <c r="CN223" s="52"/>
      <c r="CO223" s="52"/>
      <c r="CP223" s="52"/>
      <c r="CQ223" s="52"/>
      <c r="CR223" s="52"/>
      <c r="CS223" s="52"/>
      <c r="CT223" s="52"/>
      <c r="CU223" s="52"/>
    </row>
    <row r="224" spans="1:99" ht="13.5">
      <c r="A224" s="49" t="s">
        <v>354</v>
      </c>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50" t="s">
        <v>336</v>
      </c>
      <c r="AW224" s="50"/>
      <c r="AX224" s="50"/>
      <c r="AY224" s="50"/>
      <c r="AZ224" s="50" t="s">
        <v>160</v>
      </c>
      <c r="BA224" s="50"/>
      <c r="BB224" s="50"/>
      <c r="BC224" s="50"/>
      <c r="BD224" s="50"/>
      <c r="BE224" s="50"/>
      <c r="BF224" s="50" t="s">
        <v>355</v>
      </c>
      <c r="BG224" s="50"/>
      <c r="BH224" s="50"/>
      <c r="BI224" s="50"/>
      <c r="BJ224" s="50"/>
      <c r="BK224" s="50"/>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2"/>
      <c r="CN224" s="52"/>
      <c r="CO224" s="52"/>
      <c r="CP224" s="52"/>
      <c r="CQ224" s="52"/>
      <c r="CR224" s="52"/>
      <c r="CS224" s="52"/>
      <c r="CT224" s="52"/>
      <c r="CU224" s="52"/>
    </row>
    <row r="225" spans="1:99" ht="13.5">
      <c r="A225" s="49" t="s">
        <v>356</v>
      </c>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50" t="s">
        <v>337</v>
      </c>
      <c r="AW225" s="50"/>
      <c r="AX225" s="50"/>
      <c r="AY225" s="50"/>
      <c r="AZ225" s="50" t="s">
        <v>160</v>
      </c>
      <c r="BA225" s="50"/>
      <c r="BB225" s="50"/>
      <c r="BC225" s="50"/>
      <c r="BD225" s="50"/>
      <c r="BE225" s="50"/>
      <c r="BF225" s="50" t="s">
        <v>114</v>
      </c>
      <c r="BG225" s="50"/>
      <c r="BH225" s="50"/>
      <c r="BI225" s="50"/>
      <c r="BJ225" s="50"/>
      <c r="BK225" s="50"/>
      <c r="BL225" s="51">
        <f>SUM(BL227:BT233)</f>
        <v>210000</v>
      </c>
      <c r="BM225" s="51"/>
      <c r="BN225" s="51"/>
      <c r="BO225" s="51"/>
      <c r="BP225" s="51"/>
      <c r="BQ225" s="51"/>
      <c r="BR225" s="51"/>
      <c r="BS225" s="51"/>
      <c r="BT225" s="51"/>
      <c r="BU225" s="51">
        <f>SUM(BU227:CC233)</f>
        <v>0</v>
      </c>
      <c r="BV225" s="51"/>
      <c r="BW225" s="51"/>
      <c r="BX225" s="51"/>
      <c r="BY225" s="51"/>
      <c r="BZ225" s="51"/>
      <c r="CA225" s="51"/>
      <c r="CB225" s="51"/>
      <c r="CC225" s="51"/>
      <c r="CD225" s="51">
        <f>SUM(CD227:CL233)</f>
        <v>0</v>
      </c>
      <c r="CE225" s="51"/>
      <c r="CF225" s="51"/>
      <c r="CG225" s="51"/>
      <c r="CH225" s="51"/>
      <c r="CI225" s="51"/>
      <c r="CJ225" s="51"/>
      <c r="CK225" s="51"/>
      <c r="CL225" s="51"/>
      <c r="CM225" s="52"/>
      <c r="CN225" s="52"/>
      <c r="CO225" s="52"/>
      <c r="CP225" s="52"/>
      <c r="CQ225" s="52"/>
      <c r="CR225" s="52"/>
      <c r="CS225" s="52"/>
      <c r="CT225" s="52"/>
      <c r="CU225" s="52"/>
    </row>
    <row r="226" spans="1:99" ht="12.75">
      <c r="A226" s="47" t="s">
        <v>69</v>
      </c>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4"/>
      <c r="AW226" s="44"/>
      <c r="AX226" s="44"/>
      <c r="AY226" s="44"/>
      <c r="AZ226" s="44"/>
      <c r="BA226" s="44"/>
      <c r="BB226" s="44"/>
      <c r="BC226" s="44"/>
      <c r="BD226" s="44"/>
      <c r="BE226" s="44"/>
      <c r="BF226" s="44"/>
      <c r="BG226" s="44"/>
      <c r="BH226" s="44"/>
      <c r="BI226" s="44"/>
      <c r="BJ226" s="44"/>
      <c r="BK226" s="44"/>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8"/>
      <c r="CN226" s="48"/>
      <c r="CO226" s="48"/>
      <c r="CP226" s="48"/>
      <c r="CQ226" s="48"/>
      <c r="CR226" s="48"/>
      <c r="CS226" s="48"/>
      <c r="CT226" s="48"/>
      <c r="CU226" s="48"/>
    </row>
    <row r="227" spans="1:99" ht="12.75">
      <c r="A227" s="53" t="s">
        <v>363</v>
      </c>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4" t="s">
        <v>357</v>
      </c>
      <c r="AW227" s="54"/>
      <c r="AX227" s="54"/>
      <c r="AY227" s="54"/>
      <c r="AZ227" s="54" t="s">
        <v>160</v>
      </c>
      <c r="BA227" s="54"/>
      <c r="BB227" s="54"/>
      <c r="BC227" s="54"/>
      <c r="BD227" s="54"/>
      <c r="BE227" s="54"/>
      <c r="BF227" s="54" t="s">
        <v>364</v>
      </c>
      <c r="BG227" s="54"/>
      <c r="BH227" s="54"/>
      <c r="BI227" s="54"/>
      <c r="BJ227" s="54"/>
      <c r="BK227" s="54"/>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6"/>
      <c r="CN227" s="56"/>
      <c r="CO227" s="56"/>
      <c r="CP227" s="56"/>
      <c r="CQ227" s="56"/>
      <c r="CR227" s="56"/>
      <c r="CS227" s="56"/>
      <c r="CT227" s="56"/>
      <c r="CU227" s="56"/>
    </row>
    <row r="228" spans="1:99" ht="12.75">
      <c r="A228" s="53" t="s">
        <v>362</v>
      </c>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4" t="s">
        <v>358</v>
      </c>
      <c r="AW228" s="54"/>
      <c r="AX228" s="54"/>
      <c r="AY228" s="54"/>
      <c r="AZ228" s="54" t="s">
        <v>160</v>
      </c>
      <c r="BA228" s="54"/>
      <c r="BB228" s="54"/>
      <c r="BC228" s="54"/>
      <c r="BD228" s="54"/>
      <c r="BE228" s="54"/>
      <c r="BF228" s="54" t="s">
        <v>365</v>
      </c>
      <c r="BG228" s="54"/>
      <c r="BH228" s="54"/>
      <c r="BI228" s="54"/>
      <c r="BJ228" s="54"/>
      <c r="BK228" s="54"/>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6"/>
      <c r="CN228" s="56"/>
      <c r="CO228" s="56"/>
      <c r="CP228" s="56"/>
      <c r="CQ228" s="56"/>
      <c r="CR228" s="56"/>
      <c r="CS228" s="56"/>
      <c r="CT228" s="56"/>
      <c r="CU228" s="56"/>
    </row>
    <row r="229" spans="1:99" ht="12.75">
      <c r="A229" s="53" t="s">
        <v>366</v>
      </c>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4" t="s">
        <v>359</v>
      </c>
      <c r="AW229" s="54"/>
      <c r="AX229" s="54"/>
      <c r="AY229" s="54"/>
      <c r="AZ229" s="54" t="s">
        <v>160</v>
      </c>
      <c r="BA229" s="54"/>
      <c r="BB229" s="54"/>
      <c r="BC229" s="54"/>
      <c r="BD229" s="54"/>
      <c r="BE229" s="54"/>
      <c r="BF229" s="54" t="s">
        <v>367</v>
      </c>
      <c r="BG229" s="54"/>
      <c r="BH229" s="54"/>
      <c r="BI229" s="54"/>
      <c r="BJ229" s="54"/>
      <c r="BK229" s="54"/>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6"/>
      <c r="CN229" s="56"/>
      <c r="CO229" s="56"/>
      <c r="CP229" s="56"/>
      <c r="CQ229" s="56"/>
      <c r="CR229" s="56"/>
      <c r="CS229" s="56"/>
      <c r="CT229" s="56"/>
      <c r="CU229" s="56"/>
    </row>
    <row r="230" spans="1:99" ht="12.75">
      <c r="A230" s="53" t="s">
        <v>372</v>
      </c>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4" t="s">
        <v>360</v>
      </c>
      <c r="AW230" s="54"/>
      <c r="AX230" s="54"/>
      <c r="AY230" s="54"/>
      <c r="AZ230" s="54" t="s">
        <v>160</v>
      </c>
      <c r="BA230" s="54"/>
      <c r="BB230" s="54"/>
      <c r="BC230" s="54"/>
      <c r="BD230" s="54"/>
      <c r="BE230" s="54"/>
      <c r="BF230" s="54" t="s">
        <v>368</v>
      </c>
      <c r="BG230" s="54"/>
      <c r="BH230" s="54"/>
      <c r="BI230" s="54"/>
      <c r="BJ230" s="54"/>
      <c r="BK230" s="54"/>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6"/>
      <c r="CN230" s="56"/>
      <c r="CO230" s="56"/>
      <c r="CP230" s="56"/>
      <c r="CQ230" s="56"/>
      <c r="CR230" s="56"/>
      <c r="CS230" s="56"/>
      <c r="CT230" s="56"/>
      <c r="CU230" s="56"/>
    </row>
    <row r="231" spans="1:99" ht="12.75">
      <c r="A231" s="53" t="s">
        <v>373</v>
      </c>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4" t="s">
        <v>361</v>
      </c>
      <c r="AW231" s="54"/>
      <c r="AX231" s="54"/>
      <c r="AY231" s="54"/>
      <c r="AZ231" s="54" t="s">
        <v>160</v>
      </c>
      <c r="BA231" s="54"/>
      <c r="BB231" s="54"/>
      <c r="BC231" s="54"/>
      <c r="BD231" s="54"/>
      <c r="BE231" s="54"/>
      <c r="BF231" s="54" t="s">
        <v>369</v>
      </c>
      <c r="BG231" s="54"/>
      <c r="BH231" s="54"/>
      <c r="BI231" s="54"/>
      <c r="BJ231" s="54"/>
      <c r="BK231" s="54"/>
      <c r="BL231" s="55">
        <v>110000</v>
      </c>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6"/>
      <c r="CN231" s="56"/>
      <c r="CO231" s="56"/>
      <c r="CP231" s="56"/>
      <c r="CQ231" s="56"/>
      <c r="CR231" s="56"/>
      <c r="CS231" s="56"/>
      <c r="CT231" s="56"/>
      <c r="CU231" s="56"/>
    </row>
    <row r="232" spans="1:99" ht="12.75">
      <c r="A232" s="53" t="s">
        <v>374</v>
      </c>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4" t="s">
        <v>338</v>
      </c>
      <c r="AW232" s="54"/>
      <c r="AX232" s="54"/>
      <c r="AY232" s="54"/>
      <c r="AZ232" s="54" t="s">
        <v>160</v>
      </c>
      <c r="BA232" s="54"/>
      <c r="BB232" s="54"/>
      <c r="BC232" s="54"/>
      <c r="BD232" s="54"/>
      <c r="BE232" s="54"/>
      <c r="BF232" s="54" t="s">
        <v>370</v>
      </c>
      <c r="BG232" s="54"/>
      <c r="BH232" s="54"/>
      <c r="BI232" s="54"/>
      <c r="BJ232" s="54"/>
      <c r="BK232" s="54"/>
      <c r="BL232" s="55">
        <v>100000</v>
      </c>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6"/>
      <c r="CN232" s="56"/>
      <c r="CO232" s="56"/>
      <c r="CP232" s="56"/>
      <c r="CQ232" s="56"/>
      <c r="CR232" s="56"/>
      <c r="CS232" s="56"/>
      <c r="CT232" s="56"/>
      <c r="CU232" s="56"/>
    </row>
    <row r="233" spans="1:99" ht="12.75">
      <c r="A233" s="53" t="s">
        <v>375</v>
      </c>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4" t="s">
        <v>339</v>
      </c>
      <c r="AW233" s="54"/>
      <c r="AX233" s="54"/>
      <c r="AY233" s="54"/>
      <c r="AZ233" s="54" t="s">
        <v>160</v>
      </c>
      <c r="BA233" s="54"/>
      <c r="BB233" s="54"/>
      <c r="BC233" s="54"/>
      <c r="BD233" s="54"/>
      <c r="BE233" s="54"/>
      <c r="BF233" s="54" t="s">
        <v>371</v>
      </c>
      <c r="BG233" s="54"/>
      <c r="BH233" s="54"/>
      <c r="BI233" s="54"/>
      <c r="BJ233" s="54"/>
      <c r="BK233" s="54"/>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6"/>
      <c r="CN233" s="56"/>
      <c r="CO233" s="56"/>
      <c r="CP233" s="56"/>
      <c r="CQ233" s="56"/>
      <c r="CR233" s="56"/>
      <c r="CS233" s="56"/>
      <c r="CT233" s="56"/>
      <c r="CU233" s="56"/>
    </row>
    <row r="234" spans="1:99" ht="12.75">
      <c r="A234" s="43" t="s">
        <v>215</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4" t="s">
        <v>162</v>
      </c>
      <c r="AW234" s="44"/>
      <c r="AX234" s="44"/>
      <c r="AY234" s="44"/>
      <c r="AZ234" s="44" t="s">
        <v>163</v>
      </c>
      <c r="BA234" s="44"/>
      <c r="BB234" s="44"/>
      <c r="BC234" s="44"/>
      <c r="BD234" s="44"/>
      <c r="BE234" s="44"/>
      <c r="BF234" s="44"/>
      <c r="BG234" s="44"/>
      <c r="BH234" s="44"/>
      <c r="BI234" s="44"/>
      <c r="BJ234" s="44"/>
      <c r="BK234" s="44"/>
      <c r="BL234" s="45">
        <f>SUM(BL236+BL239)</f>
        <v>0</v>
      </c>
      <c r="BM234" s="45"/>
      <c r="BN234" s="45"/>
      <c r="BO234" s="45"/>
      <c r="BP234" s="45"/>
      <c r="BQ234" s="45"/>
      <c r="BR234" s="45"/>
      <c r="BS234" s="45"/>
      <c r="BT234" s="45"/>
      <c r="BU234" s="45">
        <f>SUM(BU236+BU239)</f>
        <v>0</v>
      </c>
      <c r="BV234" s="45"/>
      <c r="BW234" s="45"/>
      <c r="BX234" s="45"/>
      <c r="BY234" s="45"/>
      <c r="BZ234" s="45"/>
      <c r="CA234" s="45"/>
      <c r="CB234" s="45"/>
      <c r="CC234" s="45"/>
      <c r="CD234" s="45">
        <f>SUM(CD236+CD239)</f>
        <v>0</v>
      </c>
      <c r="CE234" s="45"/>
      <c r="CF234" s="45"/>
      <c r="CG234" s="45"/>
      <c r="CH234" s="45"/>
      <c r="CI234" s="45"/>
      <c r="CJ234" s="45"/>
      <c r="CK234" s="45"/>
      <c r="CL234" s="45"/>
      <c r="CM234" s="46"/>
      <c r="CN234" s="46"/>
      <c r="CO234" s="46"/>
      <c r="CP234" s="46"/>
      <c r="CQ234" s="46"/>
      <c r="CR234" s="46"/>
      <c r="CS234" s="46"/>
      <c r="CT234" s="46"/>
      <c r="CU234" s="46"/>
    </row>
    <row r="235" spans="1:99" ht="12.75">
      <c r="A235" s="43" t="s">
        <v>214</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4"/>
      <c r="AW235" s="44"/>
      <c r="AX235" s="44"/>
      <c r="AY235" s="44"/>
      <c r="AZ235" s="44"/>
      <c r="BA235" s="44"/>
      <c r="BB235" s="44"/>
      <c r="BC235" s="44"/>
      <c r="BD235" s="44"/>
      <c r="BE235" s="44"/>
      <c r="BF235" s="44"/>
      <c r="BG235" s="44"/>
      <c r="BH235" s="44"/>
      <c r="BI235" s="44"/>
      <c r="BJ235" s="44"/>
      <c r="BK235" s="44"/>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6"/>
      <c r="CN235" s="46"/>
      <c r="CO235" s="46"/>
      <c r="CP235" s="46"/>
      <c r="CQ235" s="46"/>
      <c r="CR235" s="46"/>
      <c r="CS235" s="46"/>
      <c r="CT235" s="46"/>
      <c r="CU235" s="46"/>
    </row>
    <row r="236" spans="1:99" ht="12.75">
      <c r="A236" s="47" t="s">
        <v>41</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4" t="s">
        <v>164</v>
      </c>
      <c r="AW236" s="44"/>
      <c r="AX236" s="44"/>
      <c r="AY236" s="44"/>
      <c r="AZ236" s="44" t="s">
        <v>165</v>
      </c>
      <c r="BA236" s="44"/>
      <c r="BB236" s="44"/>
      <c r="BC236" s="44"/>
      <c r="BD236" s="44"/>
      <c r="BE236" s="44"/>
      <c r="BF236" s="44"/>
      <c r="BG236" s="44"/>
      <c r="BH236" s="44"/>
      <c r="BI236" s="44"/>
      <c r="BJ236" s="44"/>
      <c r="BK236" s="44"/>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6"/>
      <c r="CN236" s="46"/>
      <c r="CO236" s="46"/>
      <c r="CP236" s="46"/>
      <c r="CQ236" s="46"/>
      <c r="CR236" s="46"/>
      <c r="CS236" s="46"/>
      <c r="CT236" s="46"/>
      <c r="CU236" s="46"/>
    </row>
    <row r="237" spans="1:99" ht="12.75">
      <c r="A237" s="47" t="s">
        <v>171</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4"/>
      <c r="AW237" s="44"/>
      <c r="AX237" s="44"/>
      <c r="AY237" s="44"/>
      <c r="AZ237" s="44"/>
      <c r="BA237" s="44"/>
      <c r="BB237" s="44"/>
      <c r="BC237" s="44"/>
      <c r="BD237" s="44"/>
      <c r="BE237" s="44"/>
      <c r="BF237" s="44"/>
      <c r="BG237" s="44"/>
      <c r="BH237" s="44"/>
      <c r="BI237" s="44"/>
      <c r="BJ237" s="44"/>
      <c r="BK237" s="44"/>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6"/>
      <c r="CN237" s="46"/>
      <c r="CO237" s="46"/>
      <c r="CP237" s="46"/>
      <c r="CQ237" s="46"/>
      <c r="CR237" s="46"/>
      <c r="CS237" s="46"/>
      <c r="CT237" s="46"/>
      <c r="CU237" s="46"/>
    </row>
    <row r="238" spans="1:99" ht="12.75">
      <c r="A238" s="47" t="s">
        <v>170</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4"/>
      <c r="AW238" s="44"/>
      <c r="AX238" s="44"/>
      <c r="AY238" s="44"/>
      <c r="AZ238" s="44"/>
      <c r="BA238" s="44"/>
      <c r="BB238" s="44"/>
      <c r="BC238" s="44"/>
      <c r="BD238" s="44"/>
      <c r="BE238" s="44"/>
      <c r="BF238" s="44"/>
      <c r="BG238" s="44"/>
      <c r="BH238" s="44"/>
      <c r="BI238" s="44"/>
      <c r="BJ238" s="44"/>
      <c r="BK238" s="44"/>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6"/>
      <c r="CN238" s="46"/>
      <c r="CO238" s="46"/>
      <c r="CP238" s="46"/>
      <c r="CQ238" s="46"/>
      <c r="CR238" s="46"/>
      <c r="CS238" s="46"/>
      <c r="CT238" s="46"/>
      <c r="CU238" s="46"/>
    </row>
    <row r="239" spans="1:99" ht="12.75">
      <c r="A239" s="47" t="s">
        <v>168</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4" t="s">
        <v>166</v>
      </c>
      <c r="AW239" s="44"/>
      <c r="AX239" s="44"/>
      <c r="AY239" s="44"/>
      <c r="AZ239" s="44" t="s">
        <v>167</v>
      </c>
      <c r="BA239" s="44"/>
      <c r="BB239" s="44"/>
      <c r="BC239" s="44"/>
      <c r="BD239" s="44"/>
      <c r="BE239" s="44"/>
      <c r="BF239" s="44"/>
      <c r="BG239" s="44"/>
      <c r="BH239" s="44"/>
      <c r="BI239" s="44"/>
      <c r="BJ239" s="44"/>
      <c r="BK239" s="44"/>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6"/>
      <c r="CN239" s="46"/>
      <c r="CO239" s="46"/>
      <c r="CP239" s="46"/>
      <c r="CQ239" s="46"/>
      <c r="CR239" s="46"/>
      <c r="CS239" s="46"/>
      <c r="CT239" s="46"/>
      <c r="CU239" s="46"/>
    </row>
    <row r="240" spans="1:99" ht="12.75">
      <c r="A240" s="47" t="s">
        <v>169</v>
      </c>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4"/>
      <c r="AW240" s="44"/>
      <c r="AX240" s="44"/>
      <c r="AY240" s="44"/>
      <c r="AZ240" s="44"/>
      <c r="BA240" s="44"/>
      <c r="BB240" s="44"/>
      <c r="BC240" s="44"/>
      <c r="BD240" s="44"/>
      <c r="BE240" s="44"/>
      <c r="BF240" s="44"/>
      <c r="BG240" s="44"/>
      <c r="BH240" s="44"/>
      <c r="BI240" s="44"/>
      <c r="BJ240" s="44"/>
      <c r="BK240" s="44"/>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6"/>
      <c r="CN240" s="46"/>
      <c r="CO240" s="46"/>
      <c r="CP240" s="46"/>
      <c r="CQ240" s="46"/>
      <c r="CR240" s="46"/>
      <c r="CS240" s="46"/>
      <c r="CT240" s="46"/>
      <c r="CU240" s="46"/>
    </row>
    <row r="241" spans="1:99" ht="15.75">
      <c r="A241" s="57" t="s">
        <v>184</v>
      </c>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8" t="s">
        <v>172</v>
      </c>
      <c r="AW241" s="58"/>
      <c r="AX241" s="58"/>
      <c r="AY241" s="58"/>
      <c r="AZ241" s="58" t="s">
        <v>173</v>
      </c>
      <c r="BA241" s="58"/>
      <c r="BB241" s="58"/>
      <c r="BC241" s="58"/>
      <c r="BD241" s="58"/>
      <c r="BE241" s="58"/>
      <c r="BF241" s="44"/>
      <c r="BG241" s="44"/>
      <c r="BH241" s="44"/>
      <c r="BI241" s="44"/>
      <c r="BJ241" s="44"/>
      <c r="BK241" s="44"/>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8" t="s">
        <v>48</v>
      </c>
      <c r="CN241" s="48"/>
      <c r="CO241" s="48"/>
      <c r="CP241" s="48"/>
      <c r="CQ241" s="48"/>
      <c r="CR241" s="48"/>
      <c r="CS241" s="48"/>
      <c r="CT241" s="48"/>
      <c r="CU241" s="48"/>
    </row>
    <row r="242" spans="1:99" ht="12.75">
      <c r="A242" s="43" t="s">
        <v>41</v>
      </c>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4" t="s">
        <v>174</v>
      </c>
      <c r="AW242" s="44"/>
      <c r="AX242" s="44"/>
      <c r="AY242" s="44"/>
      <c r="AZ242" s="44"/>
      <c r="BA242" s="44"/>
      <c r="BB242" s="44"/>
      <c r="BC242" s="44"/>
      <c r="BD242" s="44"/>
      <c r="BE242" s="44"/>
      <c r="BF242" s="44"/>
      <c r="BG242" s="44"/>
      <c r="BH242" s="44"/>
      <c r="BI242" s="44"/>
      <c r="BJ242" s="44"/>
      <c r="BK242" s="44"/>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8" t="s">
        <v>48</v>
      </c>
      <c r="CN242" s="48"/>
      <c r="CO242" s="48"/>
      <c r="CP242" s="48"/>
      <c r="CQ242" s="48"/>
      <c r="CR242" s="48"/>
      <c r="CS242" s="48"/>
      <c r="CT242" s="48"/>
      <c r="CU242" s="48"/>
    </row>
    <row r="243" spans="1:99" ht="15.75">
      <c r="A243" s="43" t="s">
        <v>185</v>
      </c>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4"/>
      <c r="AW243" s="44"/>
      <c r="AX243" s="44"/>
      <c r="AY243" s="44"/>
      <c r="AZ243" s="44"/>
      <c r="BA243" s="44"/>
      <c r="BB243" s="44"/>
      <c r="BC243" s="44"/>
      <c r="BD243" s="44"/>
      <c r="BE243" s="44"/>
      <c r="BF243" s="44"/>
      <c r="BG243" s="44"/>
      <c r="BH243" s="44"/>
      <c r="BI243" s="44"/>
      <c r="BJ243" s="44"/>
      <c r="BK243" s="44"/>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8"/>
      <c r="CN243" s="48"/>
      <c r="CO243" s="48"/>
      <c r="CP243" s="48"/>
      <c r="CQ243" s="48"/>
      <c r="CR243" s="48"/>
      <c r="CS243" s="48"/>
      <c r="CT243" s="48"/>
      <c r="CU243" s="48"/>
    </row>
    <row r="244" spans="1:99" ht="15.75">
      <c r="A244" s="43" t="s">
        <v>186</v>
      </c>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4" t="s">
        <v>175</v>
      </c>
      <c r="AW244" s="44"/>
      <c r="AX244" s="44"/>
      <c r="AY244" s="44"/>
      <c r="AZ244" s="44"/>
      <c r="BA244" s="44"/>
      <c r="BB244" s="44"/>
      <c r="BC244" s="44"/>
      <c r="BD244" s="44"/>
      <c r="BE244" s="44"/>
      <c r="BF244" s="44"/>
      <c r="BG244" s="44"/>
      <c r="BH244" s="44"/>
      <c r="BI244" s="44"/>
      <c r="BJ244" s="44"/>
      <c r="BK244" s="44"/>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8" t="s">
        <v>48</v>
      </c>
      <c r="CN244" s="48"/>
      <c r="CO244" s="48"/>
      <c r="CP244" s="48"/>
      <c r="CQ244" s="48"/>
      <c r="CR244" s="48"/>
      <c r="CS244" s="48"/>
      <c r="CT244" s="48"/>
      <c r="CU244" s="48"/>
    </row>
    <row r="245" spans="1:99" ht="15.75">
      <c r="A245" s="43" t="s">
        <v>187</v>
      </c>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4" t="s">
        <v>176</v>
      </c>
      <c r="AW245" s="44"/>
      <c r="AX245" s="44"/>
      <c r="AY245" s="44"/>
      <c r="AZ245" s="44"/>
      <c r="BA245" s="44"/>
      <c r="BB245" s="44"/>
      <c r="BC245" s="44"/>
      <c r="BD245" s="44"/>
      <c r="BE245" s="44"/>
      <c r="BF245" s="44"/>
      <c r="BG245" s="44"/>
      <c r="BH245" s="44"/>
      <c r="BI245" s="44"/>
      <c r="BJ245" s="44"/>
      <c r="BK245" s="44"/>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8" t="s">
        <v>48</v>
      </c>
      <c r="CN245" s="48"/>
      <c r="CO245" s="48"/>
      <c r="CP245" s="48"/>
      <c r="CQ245" s="48"/>
      <c r="CR245" s="48"/>
      <c r="CS245" s="48"/>
      <c r="CT245" s="48"/>
      <c r="CU245" s="48"/>
    </row>
    <row r="246" spans="1:99" ht="15.75">
      <c r="A246" s="57" t="s">
        <v>188</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8" t="s">
        <v>177</v>
      </c>
      <c r="AW246" s="58"/>
      <c r="AX246" s="58"/>
      <c r="AY246" s="58"/>
      <c r="AZ246" s="58" t="s">
        <v>48</v>
      </c>
      <c r="BA246" s="58"/>
      <c r="BB246" s="58"/>
      <c r="BC246" s="58"/>
      <c r="BD246" s="58"/>
      <c r="BE246" s="58"/>
      <c r="BF246" s="44"/>
      <c r="BG246" s="44"/>
      <c r="BH246" s="44"/>
      <c r="BI246" s="44"/>
      <c r="BJ246" s="44"/>
      <c r="BK246" s="44"/>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8" t="s">
        <v>48</v>
      </c>
      <c r="CN246" s="48"/>
      <c r="CO246" s="48"/>
      <c r="CP246" s="48"/>
      <c r="CQ246" s="48"/>
      <c r="CR246" s="48"/>
      <c r="CS246" s="48"/>
      <c r="CT246" s="48"/>
      <c r="CU246" s="48"/>
    </row>
    <row r="247" spans="1:99" ht="12.75">
      <c r="A247" s="43" t="s">
        <v>69</v>
      </c>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4" t="s">
        <v>178</v>
      </c>
      <c r="AW247" s="44"/>
      <c r="AX247" s="44"/>
      <c r="AY247" s="44"/>
      <c r="AZ247" s="44" t="s">
        <v>179</v>
      </c>
      <c r="BA247" s="44"/>
      <c r="BB247" s="44"/>
      <c r="BC247" s="44"/>
      <c r="BD247" s="44"/>
      <c r="BE247" s="44"/>
      <c r="BF247" s="44"/>
      <c r="BG247" s="44"/>
      <c r="BH247" s="44"/>
      <c r="BI247" s="44"/>
      <c r="BJ247" s="44"/>
      <c r="BK247" s="44"/>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8" t="s">
        <v>48</v>
      </c>
      <c r="CN247" s="48"/>
      <c r="CO247" s="48"/>
      <c r="CP247" s="48"/>
      <c r="CQ247" s="48"/>
      <c r="CR247" s="48"/>
      <c r="CS247" s="48"/>
      <c r="CT247" s="48"/>
      <c r="CU247" s="48"/>
    </row>
    <row r="248" spans="1:99" ht="12.75">
      <c r="A248" s="43" t="s">
        <v>180</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4"/>
      <c r="AW248" s="44"/>
      <c r="AX248" s="44"/>
      <c r="AY248" s="44"/>
      <c r="AZ248" s="44"/>
      <c r="BA248" s="44"/>
      <c r="BB248" s="44"/>
      <c r="BC248" s="44"/>
      <c r="BD248" s="44"/>
      <c r="BE248" s="44"/>
      <c r="BF248" s="44"/>
      <c r="BG248" s="44"/>
      <c r="BH248" s="44"/>
      <c r="BI248" s="44"/>
      <c r="BJ248" s="44"/>
      <c r="BK248" s="44"/>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8"/>
      <c r="CN248" s="48"/>
      <c r="CO248" s="48"/>
      <c r="CP248" s="48"/>
      <c r="CQ248" s="48"/>
      <c r="CR248" s="48"/>
      <c r="CS248" s="48"/>
      <c r="CT248" s="48"/>
      <c r="CU248" s="48"/>
    </row>
    <row r="249" spans="1:99" s="1" customFormat="1" ht="11.25" customHeight="1">
      <c r="A249" s="121" t="s">
        <v>413</v>
      </c>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38" t="s">
        <v>73</v>
      </c>
      <c r="AW249" s="38"/>
      <c r="AX249" s="38"/>
      <c r="AY249" s="38"/>
      <c r="AZ249" s="38" t="s">
        <v>48</v>
      </c>
      <c r="BA249" s="38"/>
      <c r="BB249" s="38"/>
      <c r="BC249" s="38"/>
      <c r="BD249" s="38"/>
      <c r="BE249" s="38"/>
      <c r="BF249" s="38"/>
      <c r="BG249" s="38"/>
      <c r="BH249" s="38"/>
      <c r="BI249" s="38"/>
      <c r="BJ249" s="38"/>
      <c r="BK249" s="38"/>
      <c r="BL249" s="39">
        <f>SUM(BL250+BL262+BL265)</f>
        <v>1003650.0900000001</v>
      </c>
      <c r="BM249" s="39"/>
      <c r="BN249" s="39"/>
      <c r="BO249" s="39"/>
      <c r="BP249" s="39"/>
      <c r="BQ249" s="39"/>
      <c r="BR249" s="39"/>
      <c r="BS249" s="39"/>
      <c r="BT249" s="39"/>
      <c r="BU249" s="39">
        <f>SUM(BU250+BU262+BU265)</f>
        <v>903285.0800000001</v>
      </c>
      <c r="BV249" s="39"/>
      <c r="BW249" s="39"/>
      <c r="BX249" s="39"/>
      <c r="BY249" s="39"/>
      <c r="BZ249" s="39"/>
      <c r="CA249" s="39"/>
      <c r="CB249" s="39"/>
      <c r="CC249" s="39"/>
      <c r="CD249" s="39">
        <f>SUM(CD250+CD262+CD265)</f>
        <v>903285.0800000001</v>
      </c>
      <c r="CE249" s="39"/>
      <c r="CF249" s="39"/>
      <c r="CG249" s="39"/>
      <c r="CH249" s="39"/>
      <c r="CI249" s="39"/>
      <c r="CJ249" s="39"/>
      <c r="CK249" s="39"/>
      <c r="CL249" s="39"/>
      <c r="CM249" s="40"/>
      <c r="CN249" s="40"/>
      <c r="CO249" s="40"/>
      <c r="CP249" s="40"/>
      <c r="CQ249" s="40"/>
      <c r="CR249" s="40"/>
      <c r="CS249" s="40"/>
      <c r="CT249" s="40"/>
      <c r="CU249" s="40"/>
    </row>
    <row r="250" spans="1:99" s="16" customFormat="1" ht="12" customHeight="1">
      <c r="A250" s="35" t="s">
        <v>41</v>
      </c>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6" t="s">
        <v>75</v>
      </c>
      <c r="AW250" s="36"/>
      <c r="AX250" s="36"/>
      <c r="AY250" s="36"/>
      <c r="AZ250" s="36" t="s">
        <v>48</v>
      </c>
      <c r="BA250" s="36"/>
      <c r="BB250" s="36"/>
      <c r="BC250" s="36"/>
      <c r="BD250" s="36"/>
      <c r="BE250" s="36"/>
      <c r="BF250" s="36"/>
      <c r="BG250" s="36"/>
      <c r="BH250" s="36"/>
      <c r="BI250" s="36"/>
      <c r="BJ250" s="36"/>
      <c r="BK250" s="36"/>
      <c r="BL250" s="42">
        <f>SUM(BL252+BL254+BL257)</f>
        <v>443084.3</v>
      </c>
      <c r="BM250" s="42"/>
      <c r="BN250" s="42"/>
      <c r="BO250" s="42"/>
      <c r="BP250" s="42"/>
      <c r="BQ250" s="42"/>
      <c r="BR250" s="42"/>
      <c r="BS250" s="42"/>
      <c r="BT250" s="42"/>
      <c r="BU250" s="42">
        <f>SUM(BU252+BU254+BU257)</f>
        <v>398775.87</v>
      </c>
      <c r="BV250" s="42"/>
      <c r="BW250" s="42"/>
      <c r="BX250" s="42"/>
      <c r="BY250" s="42"/>
      <c r="BZ250" s="42"/>
      <c r="CA250" s="42"/>
      <c r="CB250" s="42"/>
      <c r="CC250" s="42"/>
      <c r="CD250" s="42">
        <f>SUM(CD252+CD254+CD257)</f>
        <v>398775.87</v>
      </c>
      <c r="CE250" s="42"/>
      <c r="CF250" s="42"/>
      <c r="CG250" s="42"/>
      <c r="CH250" s="42"/>
      <c r="CI250" s="42"/>
      <c r="CJ250" s="42"/>
      <c r="CK250" s="42"/>
      <c r="CL250" s="42"/>
      <c r="CM250" s="62" t="s">
        <v>48</v>
      </c>
      <c r="CN250" s="62"/>
      <c r="CO250" s="62"/>
      <c r="CP250" s="62"/>
      <c r="CQ250" s="62"/>
      <c r="CR250" s="62"/>
      <c r="CS250" s="62"/>
      <c r="CT250" s="62"/>
      <c r="CU250" s="62"/>
    </row>
    <row r="251" spans="1:99" s="16" customFormat="1" ht="12" customHeight="1">
      <c r="A251" s="35" t="s">
        <v>74</v>
      </c>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6"/>
      <c r="AW251" s="36"/>
      <c r="AX251" s="36"/>
      <c r="AY251" s="36"/>
      <c r="AZ251" s="36"/>
      <c r="BA251" s="36"/>
      <c r="BB251" s="36"/>
      <c r="BC251" s="36"/>
      <c r="BD251" s="36"/>
      <c r="BE251" s="36"/>
      <c r="BF251" s="36"/>
      <c r="BG251" s="36"/>
      <c r="BH251" s="36"/>
      <c r="BI251" s="36"/>
      <c r="BJ251" s="36"/>
      <c r="BK251" s="36"/>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62"/>
      <c r="CN251" s="62"/>
      <c r="CO251" s="62"/>
      <c r="CP251" s="62"/>
      <c r="CQ251" s="62"/>
      <c r="CR251" s="62"/>
      <c r="CS251" s="62"/>
      <c r="CT251" s="62"/>
      <c r="CU251" s="62"/>
    </row>
    <row r="252" spans="1:99" s="16" customFormat="1" ht="12" customHeight="1">
      <c r="A252" s="43" t="s">
        <v>41</v>
      </c>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4" t="s">
        <v>76</v>
      </c>
      <c r="AW252" s="44"/>
      <c r="AX252" s="44"/>
      <c r="AY252" s="44"/>
      <c r="AZ252" s="44" t="s">
        <v>77</v>
      </c>
      <c r="BA252" s="44"/>
      <c r="BB252" s="44"/>
      <c r="BC252" s="44"/>
      <c r="BD252" s="44"/>
      <c r="BE252" s="44"/>
      <c r="BF252" s="44" t="s">
        <v>323</v>
      </c>
      <c r="BG252" s="44"/>
      <c r="BH252" s="44"/>
      <c r="BI252" s="44"/>
      <c r="BJ252" s="44"/>
      <c r="BK252" s="44"/>
      <c r="BL252" s="45">
        <v>340310.5</v>
      </c>
      <c r="BM252" s="45"/>
      <c r="BN252" s="45"/>
      <c r="BO252" s="45"/>
      <c r="BP252" s="45"/>
      <c r="BQ252" s="45"/>
      <c r="BR252" s="45"/>
      <c r="BS252" s="45"/>
      <c r="BT252" s="45"/>
      <c r="BU252" s="45">
        <v>306279.47</v>
      </c>
      <c r="BV252" s="45"/>
      <c r="BW252" s="45"/>
      <c r="BX252" s="45"/>
      <c r="BY252" s="45"/>
      <c r="BZ252" s="45"/>
      <c r="CA252" s="45"/>
      <c r="CB252" s="45"/>
      <c r="CC252" s="45"/>
      <c r="CD252" s="45">
        <v>306279.47</v>
      </c>
      <c r="CE252" s="45"/>
      <c r="CF252" s="45"/>
      <c r="CG252" s="45"/>
      <c r="CH252" s="45"/>
      <c r="CI252" s="45"/>
      <c r="CJ252" s="45"/>
      <c r="CK252" s="45"/>
      <c r="CL252" s="45"/>
      <c r="CM252" s="48" t="s">
        <v>48</v>
      </c>
      <c r="CN252" s="48"/>
      <c r="CO252" s="48"/>
      <c r="CP252" s="48"/>
      <c r="CQ252" s="48"/>
      <c r="CR252" s="48"/>
      <c r="CS252" s="48"/>
      <c r="CT252" s="48"/>
      <c r="CU252" s="48"/>
    </row>
    <row r="253" spans="1:99" s="16" customFormat="1" ht="12" customHeight="1">
      <c r="A253" s="43" t="s">
        <v>78</v>
      </c>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4"/>
      <c r="AW253" s="44"/>
      <c r="AX253" s="44"/>
      <c r="AY253" s="44"/>
      <c r="AZ253" s="44"/>
      <c r="BA253" s="44"/>
      <c r="BB253" s="44"/>
      <c r="BC253" s="44"/>
      <c r="BD253" s="44"/>
      <c r="BE253" s="44"/>
      <c r="BF253" s="44"/>
      <c r="BG253" s="44"/>
      <c r="BH253" s="44"/>
      <c r="BI253" s="44"/>
      <c r="BJ253" s="44"/>
      <c r="BK253" s="44"/>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8"/>
      <c r="CN253" s="48"/>
      <c r="CO253" s="48"/>
      <c r="CP253" s="48"/>
      <c r="CQ253" s="48"/>
      <c r="CR253" s="48"/>
      <c r="CS253" s="48"/>
      <c r="CT253" s="48"/>
      <c r="CU253" s="48"/>
    </row>
    <row r="254" spans="1:99" s="16" customFormat="1" ht="12" customHeight="1">
      <c r="A254" s="43" t="s">
        <v>79</v>
      </c>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4" t="s">
        <v>80</v>
      </c>
      <c r="AW254" s="44"/>
      <c r="AX254" s="44"/>
      <c r="AY254" s="44"/>
      <c r="AZ254" s="44" t="s">
        <v>83</v>
      </c>
      <c r="BA254" s="44"/>
      <c r="BB254" s="44"/>
      <c r="BC254" s="44"/>
      <c r="BD254" s="44"/>
      <c r="BE254" s="44"/>
      <c r="BF254" s="44" t="s">
        <v>324</v>
      </c>
      <c r="BG254" s="44"/>
      <c r="BH254" s="44"/>
      <c r="BI254" s="44"/>
      <c r="BJ254" s="44"/>
      <c r="BK254" s="44"/>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8" t="s">
        <v>48</v>
      </c>
      <c r="CN254" s="48"/>
      <c r="CO254" s="48"/>
      <c r="CP254" s="48"/>
      <c r="CQ254" s="48"/>
      <c r="CR254" s="48"/>
      <c r="CS254" s="48"/>
      <c r="CT254" s="48"/>
      <c r="CU254" s="48"/>
    </row>
    <row r="255" spans="1:99" s="16" customFormat="1" ht="12" customHeight="1">
      <c r="A255" s="43" t="s">
        <v>197</v>
      </c>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4" t="s">
        <v>81</v>
      </c>
      <c r="AW255" s="44"/>
      <c r="AX255" s="44"/>
      <c r="AY255" s="44"/>
      <c r="AZ255" s="44" t="s">
        <v>84</v>
      </c>
      <c r="BA255" s="44"/>
      <c r="BB255" s="44"/>
      <c r="BC255" s="44"/>
      <c r="BD255" s="44"/>
      <c r="BE255" s="44"/>
      <c r="BF255" s="44"/>
      <c r="BG255" s="44"/>
      <c r="BH255" s="44"/>
      <c r="BI255" s="44"/>
      <c r="BJ255" s="44"/>
      <c r="BK255" s="44"/>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8" t="s">
        <v>48</v>
      </c>
      <c r="CN255" s="48"/>
      <c r="CO255" s="48"/>
      <c r="CP255" s="48"/>
      <c r="CQ255" s="48"/>
      <c r="CR255" s="48"/>
      <c r="CS255" s="48"/>
      <c r="CT255" s="48"/>
      <c r="CU255" s="48"/>
    </row>
    <row r="256" spans="1:99" s="16" customFormat="1" ht="11.25" customHeight="1">
      <c r="A256" s="43" t="s">
        <v>198</v>
      </c>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4"/>
      <c r="AW256" s="44"/>
      <c r="AX256" s="44"/>
      <c r="AY256" s="44"/>
      <c r="AZ256" s="44"/>
      <c r="BA256" s="44"/>
      <c r="BB256" s="44"/>
      <c r="BC256" s="44"/>
      <c r="BD256" s="44"/>
      <c r="BE256" s="44"/>
      <c r="BF256" s="44"/>
      <c r="BG256" s="44"/>
      <c r="BH256" s="44"/>
      <c r="BI256" s="44"/>
      <c r="BJ256" s="44"/>
      <c r="BK256" s="44"/>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8"/>
      <c r="CN256" s="48"/>
      <c r="CO256" s="48"/>
      <c r="CP256" s="48"/>
      <c r="CQ256" s="48"/>
      <c r="CR256" s="48"/>
      <c r="CS256" s="48"/>
      <c r="CT256" s="48"/>
      <c r="CU256" s="48"/>
    </row>
    <row r="257" spans="1:99" s="16" customFormat="1" ht="12.75">
      <c r="A257" s="61" t="s">
        <v>199</v>
      </c>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58" t="s">
        <v>82</v>
      </c>
      <c r="AW257" s="58"/>
      <c r="AX257" s="58"/>
      <c r="AY257" s="58"/>
      <c r="AZ257" s="58" t="s">
        <v>85</v>
      </c>
      <c r="BA257" s="58"/>
      <c r="BB257" s="58"/>
      <c r="BC257" s="58"/>
      <c r="BD257" s="58"/>
      <c r="BE257" s="58"/>
      <c r="BF257" s="58" t="s">
        <v>325</v>
      </c>
      <c r="BG257" s="58"/>
      <c r="BH257" s="58"/>
      <c r="BI257" s="58"/>
      <c r="BJ257" s="58"/>
      <c r="BK257" s="58"/>
      <c r="BL257" s="45">
        <v>102773.8</v>
      </c>
      <c r="BM257" s="45"/>
      <c r="BN257" s="45"/>
      <c r="BO257" s="45"/>
      <c r="BP257" s="45"/>
      <c r="BQ257" s="45"/>
      <c r="BR257" s="45"/>
      <c r="BS257" s="45"/>
      <c r="BT257" s="45"/>
      <c r="BU257" s="45">
        <v>92496.4</v>
      </c>
      <c r="BV257" s="45"/>
      <c r="BW257" s="45"/>
      <c r="BX257" s="45"/>
      <c r="BY257" s="45"/>
      <c r="BZ257" s="45"/>
      <c r="CA257" s="45"/>
      <c r="CB257" s="45"/>
      <c r="CC257" s="45"/>
      <c r="CD257" s="45">
        <v>92496.4</v>
      </c>
      <c r="CE257" s="45"/>
      <c r="CF257" s="45"/>
      <c r="CG257" s="45"/>
      <c r="CH257" s="45"/>
      <c r="CI257" s="45"/>
      <c r="CJ257" s="45"/>
      <c r="CK257" s="45"/>
      <c r="CL257" s="45"/>
      <c r="CM257" s="59" t="s">
        <v>48</v>
      </c>
      <c r="CN257" s="59"/>
      <c r="CO257" s="59"/>
      <c r="CP257" s="59"/>
      <c r="CQ257" s="59"/>
      <c r="CR257" s="59"/>
      <c r="CS257" s="59"/>
      <c r="CT257" s="59"/>
      <c r="CU257" s="59"/>
    </row>
    <row r="258" spans="1:99" s="16" customFormat="1" ht="12" customHeight="1">
      <c r="A258" s="61" t="s">
        <v>200</v>
      </c>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58"/>
      <c r="AW258" s="58"/>
      <c r="AX258" s="58"/>
      <c r="AY258" s="58"/>
      <c r="AZ258" s="58"/>
      <c r="BA258" s="58"/>
      <c r="BB258" s="58"/>
      <c r="BC258" s="58"/>
      <c r="BD258" s="58"/>
      <c r="BE258" s="58"/>
      <c r="BF258" s="58"/>
      <c r="BG258" s="58"/>
      <c r="BH258" s="58"/>
      <c r="BI258" s="58"/>
      <c r="BJ258" s="58"/>
      <c r="BK258" s="58"/>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59"/>
      <c r="CN258" s="59"/>
      <c r="CO258" s="59"/>
      <c r="CP258" s="59"/>
      <c r="CQ258" s="59"/>
      <c r="CR258" s="59"/>
      <c r="CS258" s="59"/>
      <c r="CT258" s="59"/>
      <c r="CU258" s="59"/>
    </row>
    <row r="259" spans="1:99" ht="12.75">
      <c r="A259" s="35" t="s">
        <v>125</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6" t="s">
        <v>115</v>
      </c>
      <c r="AW259" s="36"/>
      <c r="AX259" s="36"/>
      <c r="AY259" s="36"/>
      <c r="AZ259" s="36" t="s">
        <v>116</v>
      </c>
      <c r="BA259" s="36"/>
      <c r="BB259" s="36"/>
      <c r="BC259" s="36"/>
      <c r="BD259" s="36"/>
      <c r="BE259" s="36"/>
      <c r="BF259" s="36" t="s">
        <v>326</v>
      </c>
      <c r="BG259" s="36"/>
      <c r="BH259" s="36"/>
      <c r="BI259" s="36"/>
      <c r="BJ259" s="36"/>
      <c r="BK259" s="36"/>
      <c r="BL259" s="42">
        <f>SUM(BL260:BT264)</f>
        <v>560565.79</v>
      </c>
      <c r="BM259" s="42"/>
      <c r="BN259" s="42"/>
      <c r="BO259" s="42"/>
      <c r="BP259" s="42"/>
      <c r="BQ259" s="42"/>
      <c r="BR259" s="42"/>
      <c r="BS259" s="42"/>
      <c r="BT259" s="42"/>
      <c r="BU259" s="42">
        <f>SUM(BU260:CC264)</f>
        <v>504509.21</v>
      </c>
      <c r="BV259" s="42"/>
      <c r="BW259" s="42"/>
      <c r="BX259" s="42"/>
      <c r="BY259" s="42"/>
      <c r="BZ259" s="42"/>
      <c r="CA259" s="42"/>
      <c r="CB259" s="42"/>
      <c r="CC259" s="42"/>
      <c r="CD259" s="42">
        <f>SUM(CD260:CL264)</f>
        <v>504509.21</v>
      </c>
      <c r="CE259" s="42"/>
      <c r="CF259" s="42"/>
      <c r="CG259" s="42"/>
      <c r="CH259" s="42"/>
      <c r="CI259" s="42"/>
      <c r="CJ259" s="42"/>
      <c r="CK259" s="42"/>
      <c r="CL259" s="42"/>
      <c r="CM259" s="62" t="s">
        <v>48</v>
      </c>
      <c r="CN259" s="62"/>
      <c r="CO259" s="62"/>
      <c r="CP259" s="62"/>
      <c r="CQ259" s="62"/>
      <c r="CR259" s="62"/>
      <c r="CS259" s="62"/>
      <c r="CT259" s="62"/>
      <c r="CU259" s="62"/>
    </row>
    <row r="260" spans="1:99" ht="12.75">
      <c r="A260" s="43" t="s">
        <v>69</v>
      </c>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4" t="s">
        <v>117</v>
      </c>
      <c r="AW260" s="44"/>
      <c r="AX260" s="44"/>
      <c r="AY260" s="44"/>
      <c r="AZ260" s="44" t="s">
        <v>118</v>
      </c>
      <c r="BA260" s="44"/>
      <c r="BB260" s="44"/>
      <c r="BC260" s="44"/>
      <c r="BD260" s="44"/>
      <c r="BE260" s="44"/>
      <c r="BF260" s="44" t="s">
        <v>326</v>
      </c>
      <c r="BG260" s="44"/>
      <c r="BH260" s="44"/>
      <c r="BI260" s="44"/>
      <c r="BJ260" s="44"/>
      <c r="BK260" s="44"/>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8" t="s">
        <v>48</v>
      </c>
      <c r="CN260" s="48"/>
      <c r="CO260" s="48"/>
      <c r="CP260" s="48"/>
      <c r="CQ260" s="48"/>
      <c r="CR260" s="48"/>
      <c r="CS260" s="48"/>
      <c r="CT260" s="48"/>
      <c r="CU260" s="48"/>
    </row>
    <row r="261" spans="1:99" ht="12.75">
      <c r="A261" s="43" t="s">
        <v>126</v>
      </c>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4"/>
      <c r="AW261" s="44"/>
      <c r="AX261" s="44"/>
      <c r="AY261" s="44"/>
      <c r="AZ261" s="44"/>
      <c r="BA261" s="44"/>
      <c r="BB261" s="44"/>
      <c r="BC261" s="44"/>
      <c r="BD261" s="44"/>
      <c r="BE261" s="44"/>
      <c r="BF261" s="44"/>
      <c r="BG261" s="44"/>
      <c r="BH261" s="44"/>
      <c r="BI261" s="44"/>
      <c r="BJ261" s="44"/>
      <c r="BK261" s="44"/>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8"/>
      <c r="CN261" s="48"/>
      <c r="CO261" s="48"/>
      <c r="CP261" s="48"/>
      <c r="CQ261" s="48"/>
      <c r="CR261" s="48"/>
      <c r="CS261" s="48"/>
      <c r="CT261" s="48"/>
      <c r="CU261" s="48"/>
    </row>
    <row r="262" spans="1:99" ht="12.75">
      <c r="A262" s="43" t="s">
        <v>127</v>
      </c>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4" t="s">
        <v>119</v>
      </c>
      <c r="AW262" s="44"/>
      <c r="AX262" s="44"/>
      <c r="AY262" s="44"/>
      <c r="AZ262" s="44" t="s">
        <v>120</v>
      </c>
      <c r="BA262" s="44"/>
      <c r="BB262" s="44"/>
      <c r="BC262" s="44"/>
      <c r="BD262" s="44"/>
      <c r="BE262" s="44"/>
      <c r="BF262" s="44" t="s">
        <v>326</v>
      </c>
      <c r="BG262" s="44"/>
      <c r="BH262" s="44"/>
      <c r="BI262" s="44"/>
      <c r="BJ262" s="44"/>
      <c r="BK262" s="44"/>
      <c r="BL262" s="45">
        <v>4300</v>
      </c>
      <c r="BM262" s="45"/>
      <c r="BN262" s="45"/>
      <c r="BO262" s="45"/>
      <c r="BP262" s="45"/>
      <c r="BQ262" s="45"/>
      <c r="BR262" s="45"/>
      <c r="BS262" s="45"/>
      <c r="BT262" s="45"/>
      <c r="BU262" s="45">
        <v>3870</v>
      </c>
      <c r="BV262" s="45"/>
      <c r="BW262" s="45"/>
      <c r="BX262" s="45"/>
      <c r="BY262" s="45"/>
      <c r="BZ262" s="45"/>
      <c r="CA262" s="45"/>
      <c r="CB262" s="45"/>
      <c r="CC262" s="45"/>
      <c r="CD262" s="45">
        <v>3870</v>
      </c>
      <c r="CE262" s="45"/>
      <c r="CF262" s="45"/>
      <c r="CG262" s="45"/>
      <c r="CH262" s="45"/>
      <c r="CI262" s="45"/>
      <c r="CJ262" s="45"/>
      <c r="CK262" s="45"/>
      <c r="CL262" s="45"/>
      <c r="CM262" s="48" t="s">
        <v>48</v>
      </c>
      <c r="CN262" s="48"/>
      <c r="CO262" s="48"/>
      <c r="CP262" s="48"/>
      <c r="CQ262" s="48"/>
      <c r="CR262" s="48"/>
      <c r="CS262" s="48"/>
      <c r="CT262" s="48"/>
      <c r="CU262" s="48"/>
    </row>
    <row r="263" spans="1:99" ht="12.75">
      <c r="A263" s="43" t="s">
        <v>128</v>
      </c>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4"/>
      <c r="AW263" s="44"/>
      <c r="AX263" s="44"/>
      <c r="AY263" s="44"/>
      <c r="AZ263" s="44"/>
      <c r="BA263" s="44"/>
      <c r="BB263" s="44"/>
      <c r="BC263" s="44"/>
      <c r="BD263" s="44"/>
      <c r="BE263" s="44"/>
      <c r="BF263" s="44"/>
      <c r="BG263" s="44"/>
      <c r="BH263" s="44"/>
      <c r="BI263" s="44"/>
      <c r="BJ263" s="44"/>
      <c r="BK263" s="44"/>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8"/>
      <c r="CN263" s="48"/>
      <c r="CO263" s="48"/>
      <c r="CP263" s="48"/>
      <c r="CQ263" s="48"/>
      <c r="CR263" s="48"/>
      <c r="CS263" s="48"/>
      <c r="CT263" s="48"/>
      <c r="CU263" s="48"/>
    </row>
    <row r="264" spans="1:99" ht="15.75">
      <c r="A264" s="35" t="s">
        <v>327</v>
      </c>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6" t="s">
        <v>148</v>
      </c>
      <c r="AW264" s="36"/>
      <c r="AX264" s="36"/>
      <c r="AY264" s="36"/>
      <c r="AZ264" s="36" t="s">
        <v>48</v>
      </c>
      <c r="BA264" s="36"/>
      <c r="BB264" s="36"/>
      <c r="BC264" s="36"/>
      <c r="BD264" s="36"/>
      <c r="BE264" s="36"/>
      <c r="BF264" s="36" t="s">
        <v>328</v>
      </c>
      <c r="BG264" s="36"/>
      <c r="BH264" s="36"/>
      <c r="BI264" s="36"/>
      <c r="BJ264" s="36"/>
      <c r="BK264" s="36"/>
      <c r="BL264" s="42">
        <f>BL265</f>
        <v>556265.79</v>
      </c>
      <c r="BM264" s="42"/>
      <c r="BN264" s="42"/>
      <c r="BO264" s="42"/>
      <c r="BP264" s="42"/>
      <c r="BQ264" s="42"/>
      <c r="BR264" s="42"/>
      <c r="BS264" s="42"/>
      <c r="BT264" s="42"/>
      <c r="BU264" s="42">
        <f>BU265</f>
        <v>500639.21</v>
      </c>
      <c r="BV264" s="42"/>
      <c r="BW264" s="42"/>
      <c r="BX264" s="42"/>
      <c r="BY264" s="42"/>
      <c r="BZ264" s="42"/>
      <c r="CA264" s="42"/>
      <c r="CB264" s="42"/>
      <c r="CC264" s="42"/>
      <c r="CD264" s="42">
        <f>CD265</f>
        <v>500639.21</v>
      </c>
      <c r="CE264" s="42"/>
      <c r="CF264" s="42"/>
      <c r="CG264" s="42"/>
      <c r="CH264" s="42"/>
      <c r="CI264" s="42"/>
      <c r="CJ264" s="42"/>
      <c r="CK264" s="42"/>
      <c r="CL264" s="42"/>
      <c r="CM264" s="41"/>
      <c r="CN264" s="41"/>
      <c r="CO264" s="41"/>
      <c r="CP264" s="41"/>
      <c r="CQ264" s="41"/>
      <c r="CR264" s="41"/>
      <c r="CS264" s="41"/>
      <c r="CT264" s="41"/>
      <c r="CU264" s="41"/>
    </row>
    <row r="265" spans="1:99" ht="13.5">
      <c r="A265" s="49" t="s">
        <v>356</v>
      </c>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50" t="s">
        <v>337</v>
      </c>
      <c r="AW265" s="50"/>
      <c r="AX265" s="50"/>
      <c r="AY265" s="50"/>
      <c r="AZ265" s="50" t="s">
        <v>160</v>
      </c>
      <c r="BA265" s="50"/>
      <c r="BB265" s="50"/>
      <c r="BC265" s="50"/>
      <c r="BD265" s="50"/>
      <c r="BE265" s="50"/>
      <c r="BF265" s="50" t="s">
        <v>114</v>
      </c>
      <c r="BG265" s="50"/>
      <c r="BH265" s="50"/>
      <c r="BI265" s="50"/>
      <c r="BJ265" s="50"/>
      <c r="BK265" s="50"/>
      <c r="BL265" s="51">
        <f>BL269</f>
        <v>556265.79</v>
      </c>
      <c r="BM265" s="51"/>
      <c r="BN265" s="51"/>
      <c r="BO265" s="51"/>
      <c r="BP265" s="51"/>
      <c r="BQ265" s="51"/>
      <c r="BR265" s="51"/>
      <c r="BS265" s="51"/>
      <c r="BT265" s="51"/>
      <c r="BU265" s="51">
        <f>BU269</f>
        <v>500639.21</v>
      </c>
      <c r="BV265" s="51"/>
      <c r="BW265" s="51"/>
      <c r="BX265" s="51"/>
      <c r="BY265" s="51"/>
      <c r="BZ265" s="51"/>
      <c r="CA265" s="51"/>
      <c r="CB265" s="51"/>
      <c r="CC265" s="51"/>
      <c r="CD265" s="51">
        <f>CD269</f>
        <v>500639.21</v>
      </c>
      <c r="CE265" s="51"/>
      <c r="CF265" s="51"/>
      <c r="CG265" s="51"/>
      <c r="CH265" s="51"/>
      <c r="CI265" s="51"/>
      <c r="CJ265" s="51"/>
      <c r="CK265" s="51"/>
      <c r="CL265" s="51"/>
      <c r="CM265" s="52"/>
      <c r="CN265" s="52"/>
      <c r="CO265" s="52"/>
      <c r="CP265" s="52"/>
      <c r="CQ265" s="52"/>
      <c r="CR265" s="52"/>
      <c r="CS265" s="52"/>
      <c r="CT265" s="52"/>
      <c r="CU265" s="52"/>
    </row>
    <row r="266" spans="1:99" ht="12.75">
      <c r="A266" s="47" t="s">
        <v>69</v>
      </c>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4"/>
      <c r="AW266" s="44"/>
      <c r="AX266" s="44"/>
      <c r="AY266" s="44"/>
      <c r="AZ266" s="44"/>
      <c r="BA266" s="44"/>
      <c r="BB266" s="44"/>
      <c r="BC266" s="44"/>
      <c r="BD266" s="44"/>
      <c r="BE266" s="44"/>
      <c r="BF266" s="44"/>
      <c r="BG266" s="44"/>
      <c r="BH266" s="44"/>
      <c r="BI266" s="44"/>
      <c r="BJ266" s="44"/>
      <c r="BK266" s="44"/>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8"/>
      <c r="CN266" s="48"/>
      <c r="CO266" s="48"/>
      <c r="CP266" s="48"/>
      <c r="CQ266" s="48"/>
      <c r="CR266" s="48"/>
      <c r="CS266" s="48"/>
      <c r="CT266" s="48"/>
      <c r="CU266" s="48"/>
    </row>
    <row r="267" spans="1:99" ht="12.75">
      <c r="A267" s="53" t="s">
        <v>363</v>
      </c>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4" t="s">
        <v>357</v>
      </c>
      <c r="AW267" s="54"/>
      <c r="AX267" s="54"/>
      <c r="AY267" s="54"/>
      <c r="AZ267" s="54" t="s">
        <v>160</v>
      </c>
      <c r="BA267" s="54"/>
      <c r="BB267" s="54"/>
      <c r="BC267" s="54"/>
      <c r="BD267" s="54"/>
      <c r="BE267" s="54"/>
      <c r="BF267" s="54" t="s">
        <v>364</v>
      </c>
      <c r="BG267" s="54"/>
      <c r="BH267" s="54"/>
      <c r="BI267" s="54"/>
      <c r="BJ267" s="54"/>
      <c r="BK267" s="54"/>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6"/>
      <c r="CN267" s="56"/>
      <c r="CO267" s="56"/>
      <c r="CP267" s="56"/>
      <c r="CQ267" s="56"/>
      <c r="CR267" s="56"/>
      <c r="CS267" s="56"/>
      <c r="CT267" s="56"/>
      <c r="CU267" s="56"/>
    </row>
    <row r="268" spans="1:99" ht="12.75">
      <c r="A268" s="53" t="s">
        <v>362</v>
      </c>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4" t="s">
        <v>358</v>
      </c>
      <c r="AW268" s="54"/>
      <c r="AX268" s="54"/>
      <c r="AY268" s="54"/>
      <c r="AZ268" s="54" t="s">
        <v>160</v>
      </c>
      <c r="BA268" s="54"/>
      <c r="BB268" s="54"/>
      <c r="BC268" s="54"/>
      <c r="BD268" s="54"/>
      <c r="BE268" s="54"/>
      <c r="BF268" s="54" t="s">
        <v>365</v>
      </c>
      <c r="BG268" s="54"/>
      <c r="BH268" s="54"/>
      <c r="BI268" s="54"/>
      <c r="BJ268" s="54"/>
      <c r="BK268" s="54"/>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6"/>
      <c r="CN268" s="56"/>
      <c r="CO268" s="56"/>
      <c r="CP268" s="56"/>
      <c r="CQ268" s="56"/>
      <c r="CR268" s="56"/>
      <c r="CS268" s="56"/>
      <c r="CT268" s="56"/>
      <c r="CU268" s="56"/>
    </row>
    <row r="269" spans="1:99" ht="12.75">
      <c r="A269" s="53" t="s">
        <v>366</v>
      </c>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4" t="s">
        <v>359</v>
      </c>
      <c r="AW269" s="54"/>
      <c r="AX269" s="54"/>
      <c r="AY269" s="54"/>
      <c r="AZ269" s="54" t="s">
        <v>160</v>
      </c>
      <c r="BA269" s="54"/>
      <c r="BB269" s="54"/>
      <c r="BC269" s="54"/>
      <c r="BD269" s="54"/>
      <c r="BE269" s="54"/>
      <c r="BF269" s="54" t="s">
        <v>367</v>
      </c>
      <c r="BG269" s="54"/>
      <c r="BH269" s="54"/>
      <c r="BI269" s="54"/>
      <c r="BJ269" s="54"/>
      <c r="BK269" s="54"/>
      <c r="BL269" s="55">
        <v>556265.79</v>
      </c>
      <c r="BM269" s="55"/>
      <c r="BN269" s="55"/>
      <c r="BO269" s="55"/>
      <c r="BP269" s="55"/>
      <c r="BQ269" s="55"/>
      <c r="BR269" s="55"/>
      <c r="BS269" s="55"/>
      <c r="BT269" s="55"/>
      <c r="BU269" s="55">
        <v>500639.21</v>
      </c>
      <c r="BV269" s="55"/>
      <c r="BW269" s="55"/>
      <c r="BX269" s="55"/>
      <c r="BY269" s="55"/>
      <c r="BZ269" s="55"/>
      <c r="CA269" s="55"/>
      <c r="CB269" s="55"/>
      <c r="CC269" s="55"/>
      <c r="CD269" s="55">
        <v>500639.21</v>
      </c>
      <c r="CE269" s="55"/>
      <c r="CF269" s="55"/>
      <c r="CG269" s="55"/>
      <c r="CH269" s="55"/>
      <c r="CI269" s="55"/>
      <c r="CJ269" s="55"/>
      <c r="CK269" s="55"/>
      <c r="CL269" s="55"/>
      <c r="CM269" s="56"/>
      <c r="CN269" s="56"/>
      <c r="CO269" s="56"/>
      <c r="CP269" s="56"/>
      <c r="CQ269" s="56"/>
      <c r="CR269" s="56"/>
      <c r="CS269" s="56"/>
      <c r="CT269" s="56"/>
      <c r="CU269" s="56"/>
    </row>
    <row r="270" spans="1:99" ht="12.75">
      <c r="A270" s="132"/>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4"/>
      <c r="AV270" s="129"/>
      <c r="AW270" s="130"/>
      <c r="AX270" s="130"/>
      <c r="AY270" s="131"/>
      <c r="AZ270" s="129"/>
      <c r="BA270" s="130"/>
      <c r="BB270" s="130"/>
      <c r="BC270" s="130"/>
      <c r="BD270" s="130"/>
      <c r="BE270" s="131"/>
      <c r="BF270" s="129"/>
      <c r="BG270" s="130"/>
      <c r="BH270" s="130"/>
      <c r="BI270" s="130"/>
      <c r="BJ270" s="130"/>
      <c r="BK270" s="131"/>
      <c r="BL270" s="152"/>
      <c r="BM270" s="153"/>
      <c r="BN270" s="153"/>
      <c r="BO270" s="153"/>
      <c r="BP270" s="153"/>
      <c r="BQ270" s="153"/>
      <c r="BR270" s="153"/>
      <c r="BS270" s="153"/>
      <c r="BT270" s="154"/>
      <c r="BU270" s="152"/>
      <c r="BV270" s="153"/>
      <c r="BW270" s="153"/>
      <c r="BX270" s="153"/>
      <c r="BY270" s="153"/>
      <c r="BZ270" s="153"/>
      <c r="CA270" s="153"/>
      <c r="CB270" s="153"/>
      <c r="CC270" s="154"/>
      <c r="CD270" s="152"/>
      <c r="CE270" s="153"/>
      <c r="CF270" s="153"/>
      <c r="CG270" s="153"/>
      <c r="CH270" s="153"/>
      <c r="CI270" s="153"/>
      <c r="CJ270" s="153"/>
      <c r="CK270" s="153"/>
      <c r="CL270" s="154"/>
      <c r="CM270" s="242"/>
      <c r="CN270" s="243"/>
      <c r="CO270" s="243"/>
      <c r="CP270" s="243"/>
      <c r="CQ270" s="243"/>
      <c r="CR270" s="243"/>
      <c r="CS270" s="243"/>
      <c r="CT270" s="243"/>
      <c r="CU270" s="244"/>
    </row>
    <row r="271" spans="1:99" ht="12.75">
      <c r="A271" s="164" t="s">
        <v>407</v>
      </c>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6"/>
      <c r="AV271" s="263" t="s">
        <v>73</v>
      </c>
      <c r="AW271" s="264"/>
      <c r="AX271" s="264"/>
      <c r="AY271" s="265"/>
      <c r="AZ271" s="263" t="s">
        <v>48</v>
      </c>
      <c r="BA271" s="264"/>
      <c r="BB271" s="264"/>
      <c r="BC271" s="264"/>
      <c r="BD271" s="264"/>
      <c r="BE271" s="265"/>
      <c r="BF271" s="263"/>
      <c r="BG271" s="264"/>
      <c r="BH271" s="264"/>
      <c r="BI271" s="264"/>
      <c r="BJ271" s="264"/>
      <c r="BK271" s="265"/>
      <c r="BL271" s="260">
        <f>SUM(BL272+BL293+BL308+BL314+BL320+BL323)</f>
        <v>2150100</v>
      </c>
      <c r="BM271" s="261"/>
      <c r="BN271" s="261"/>
      <c r="BO271" s="261"/>
      <c r="BP271" s="261"/>
      <c r="BQ271" s="261"/>
      <c r="BR271" s="261"/>
      <c r="BS271" s="261"/>
      <c r="BT271" s="262"/>
      <c r="BU271" s="260">
        <f>SUM(BU272+BU293+BU308+BU314+BU320+BU323)</f>
        <v>2150100</v>
      </c>
      <c r="BV271" s="261"/>
      <c r="BW271" s="261"/>
      <c r="BX271" s="261"/>
      <c r="BY271" s="261"/>
      <c r="BZ271" s="261"/>
      <c r="CA271" s="261"/>
      <c r="CB271" s="261"/>
      <c r="CC271" s="262"/>
      <c r="CD271" s="260">
        <f>SUM(CD272+CD293+CD308+CD314+CD320+CD323)</f>
        <v>2150100</v>
      </c>
      <c r="CE271" s="261"/>
      <c r="CF271" s="261"/>
      <c r="CG271" s="261"/>
      <c r="CH271" s="261"/>
      <c r="CI271" s="261"/>
      <c r="CJ271" s="261"/>
      <c r="CK271" s="261"/>
      <c r="CL271" s="262"/>
      <c r="CM271" s="266"/>
      <c r="CN271" s="267"/>
      <c r="CO271" s="267"/>
      <c r="CP271" s="267"/>
      <c r="CQ271" s="267"/>
      <c r="CR271" s="267"/>
      <c r="CS271" s="267"/>
      <c r="CT271" s="267"/>
      <c r="CU271" s="268"/>
    </row>
    <row r="272" spans="1:99" ht="12.75">
      <c r="A272" s="173" t="s">
        <v>41</v>
      </c>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c r="AK272" s="174"/>
      <c r="AL272" s="174"/>
      <c r="AM272" s="174"/>
      <c r="AN272" s="174"/>
      <c r="AO272" s="174"/>
      <c r="AP272" s="174"/>
      <c r="AQ272" s="174"/>
      <c r="AR272" s="174"/>
      <c r="AS272" s="174"/>
      <c r="AT272" s="174"/>
      <c r="AU272" s="175"/>
      <c r="AV272" s="176" t="s">
        <v>75</v>
      </c>
      <c r="AW272" s="177"/>
      <c r="AX272" s="177"/>
      <c r="AY272" s="178"/>
      <c r="AZ272" s="176" t="s">
        <v>48</v>
      </c>
      <c r="BA272" s="177"/>
      <c r="BB272" s="177"/>
      <c r="BC272" s="177"/>
      <c r="BD272" s="177"/>
      <c r="BE272" s="178"/>
      <c r="BF272" s="176"/>
      <c r="BG272" s="177"/>
      <c r="BH272" s="177"/>
      <c r="BI272" s="177"/>
      <c r="BJ272" s="177"/>
      <c r="BK272" s="178"/>
      <c r="BL272" s="158">
        <f>SUM(BL274+BL276+BL279)</f>
        <v>1075050</v>
      </c>
      <c r="BM272" s="159"/>
      <c r="BN272" s="159"/>
      <c r="BO272" s="159"/>
      <c r="BP272" s="159"/>
      <c r="BQ272" s="159"/>
      <c r="BR272" s="159"/>
      <c r="BS272" s="159"/>
      <c r="BT272" s="160"/>
      <c r="BU272" s="158">
        <f>SUM(BU274+BU276+BU279)</f>
        <v>1075050</v>
      </c>
      <c r="BV272" s="159"/>
      <c r="BW272" s="159"/>
      <c r="BX272" s="159"/>
      <c r="BY272" s="159"/>
      <c r="BZ272" s="159"/>
      <c r="CA272" s="159"/>
      <c r="CB272" s="159"/>
      <c r="CC272" s="160"/>
      <c r="CD272" s="158">
        <f>SUM(CD274+CD276+CD279)</f>
        <v>1075050</v>
      </c>
      <c r="CE272" s="159"/>
      <c r="CF272" s="159"/>
      <c r="CG272" s="159"/>
      <c r="CH272" s="159"/>
      <c r="CI272" s="159"/>
      <c r="CJ272" s="159"/>
      <c r="CK272" s="159"/>
      <c r="CL272" s="160"/>
      <c r="CM272" s="167" t="s">
        <v>48</v>
      </c>
      <c r="CN272" s="168"/>
      <c r="CO272" s="168"/>
      <c r="CP272" s="168"/>
      <c r="CQ272" s="168"/>
      <c r="CR272" s="168"/>
      <c r="CS272" s="168"/>
      <c r="CT272" s="168"/>
      <c r="CU272" s="169"/>
    </row>
    <row r="273" spans="1:99" ht="12.75">
      <c r="A273" s="173" t="s">
        <v>74</v>
      </c>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5"/>
      <c r="AV273" s="179"/>
      <c r="AW273" s="180"/>
      <c r="AX273" s="180"/>
      <c r="AY273" s="181"/>
      <c r="AZ273" s="179"/>
      <c r="BA273" s="180"/>
      <c r="BB273" s="180"/>
      <c r="BC273" s="180"/>
      <c r="BD273" s="180"/>
      <c r="BE273" s="181"/>
      <c r="BF273" s="179"/>
      <c r="BG273" s="180"/>
      <c r="BH273" s="180"/>
      <c r="BI273" s="180"/>
      <c r="BJ273" s="180"/>
      <c r="BK273" s="181"/>
      <c r="BL273" s="161"/>
      <c r="BM273" s="162"/>
      <c r="BN273" s="162"/>
      <c r="BO273" s="162"/>
      <c r="BP273" s="162"/>
      <c r="BQ273" s="162"/>
      <c r="BR273" s="162"/>
      <c r="BS273" s="162"/>
      <c r="BT273" s="163"/>
      <c r="BU273" s="161"/>
      <c r="BV273" s="162"/>
      <c r="BW273" s="162"/>
      <c r="BX273" s="162"/>
      <c r="BY273" s="162"/>
      <c r="BZ273" s="162"/>
      <c r="CA273" s="162"/>
      <c r="CB273" s="162"/>
      <c r="CC273" s="163"/>
      <c r="CD273" s="161"/>
      <c r="CE273" s="162"/>
      <c r="CF273" s="162"/>
      <c r="CG273" s="162"/>
      <c r="CH273" s="162"/>
      <c r="CI273" s="162"/>
      <c r="CJ273" s="162"/>
      <c r="CK273" s="162"/>
      <c r="CL273" s="163"/>
      <c r="CM273" s="170"/>
      <c r="CN273" s="171"/>
      <c r="CO273" s="171"/>
      <c r="CP273" s="171"/>
      <c r="CQ273" s="171"/>
      <c r="CR273" s="171"/>
      <c r="CS273" s="171"/>
      <c r="CT273" s="171"/>
      <c r="CU273" s="172"/>
    </row>
    <row r="274" spans="1:99" ht="12.75">
      <c r="A274" s="132" t="s">
        <v>41</v>
      </c>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c r="AO274" s="133"/>
      <c r="AP274" s="133"/>
      <c r="AQ274" s="133"/>
      <c r="AR274" s="133"/>
      <c r="AS274" s="133"/>
      <c r="AT274" s="133"/>
      <c r="AU274" s="134"/>
      <c r="AV274" s="135" t="s">
        <v>76</v>
      </c>
      <c r="AW274" s="136"/>
      <c r="AX274" s="136"/>
      <c r="AY274" s="137"/>
      <c r="AZ274" s="135" t="s">
        <v>77</v>
      </c>
      <c r="BA274" s="136"/>
      <c r="BB274" s="136"/>
      <c r="BC274" s="136"/>
      <c r="BD274" s="136"/>
      <c r="BE274" s="137"/>
      <c r="BF274" s="135" t="s">
        <v>323</v>
      </c>
      <c r="BG274" s="136"/>
      <c r="BH274" s="136"/>
      <c r="BI274" s="136"/>
      <c r="BJ274" s="136"/>
      <c r="BK274" s="137"/>
      <c r="BL274" s="140">
        <v>825184</v>
      </c>
      <c r="BM274" s="141"/>
      <c r="BN274" s="141"/>
      <c r="BO274" s="141"/>
      <c r="BP274" s="141"/>
      <c r="BQ274" s="141"/>
      <c r="BR274" s="141"/>
      <c r="BS274" s="141"/>
      <c r="BT274" s="142"/>
      <c r="BU274" s="140">
        <v>825184</v>
      </c>
      <c r="BV274" s="141"/>
      <c r="BW274" s="141"/>
      <c r="BX274" s="141"/>
      <c r="BY274" s="141"/>
      <c r="BZ274" s="141"/>
      <c r="CA274" s="141"/>
      <c r="CB274" s="141"/>
      <c r="CC274" s="142"/>
      <c r="CD274" s="140">
        <v>825184</v>
      </c>
      <c r="CE274" s="141"/>
      <c r="CF274" s="141"/>
      <c r="CG274" s="141"/>
      <c r="CH274" s="141"/>
      <c r="CI274" s="141"/>
      <c r="CJ274" s="141"/>
      <c r="CK274" s="141"/>
      <c r="CL274" s="142"/>
      <c r="CM274" s="146" t="s">
        <v>48</v>
      </c>
      <c r="CN274" s="147"/>
      <c r="CO274" s="147"/>
      <c r="CP274" s="147"/>
      <c r="CQ274" s="147"/>
      <c r="CR274" s="147"/>
      <c r="CS274" s="147"/>
      <c r="CT274" s="147"/>
      <c r="CU274" s="148"/>
    </row>
    <row r="275" spans="1:99" ht="12.75">
      <c r="A275" s="132" t="s">
        <v>78</v>
      </c>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c r="AO275" s="133"/>
      <c r="AP275" s="133"/>
      <c r="AQ275" s="133"/>
      <c r="AR275" s="133"/>
      <c r="AS275" s="133"/>
      <c r="AT275" s="133"/>
      <c r="AU275" s="134"/>
      <c r="AV275" s="138"/>
      <c r="AW275" s="75"/>
      <c r="AX275" s="75"/>
      <c r="AY275" s="139"/>
      <c r="AZ275" s="138"/>
      <c r="BA275" s="75"/>
      <c r="BB275" s="75"/>
      <c r="BC275" s="75"/>
      <c r="BD275" s="75"/>
      <c r="BE275" s="139"/>
      <c r="BF275" s="138"/>
      <c r="BG275" s="75"/>
      <c r="BH275" s="75"/>
      <c r="BI275" s="75"/>
      <c r="BJ275" s="75"/>
      <c r="BK275" s="139"/>
      <c r="BL275" s="143"/>
      <c r="BM275" s="144"/>
      <c r="BN275" s="144"/>
      <c r="BO275" s="144"/>
      <c r="BP275" s="144"/>
      <c r="BQ275" s="144"/>
      <c r="BR275" s="144"/>
      <c r="BS275" s="144"/>
      <c r="BT275" s="145"/>
      <c r="BU275" s="143"/>
      <c r="BV275" s="144"/>
      <c r="BW275" s="144"/>
      <c r="BX275" s="144"/>
      <c r="BY275" s="144"/>
      <c r="BZ275" s="144"/>
      <c r="CA275" s="144"/>
      <c r="CB275" s="144"/>
      <c r="CC275" s="145"/>
      <c r="CD275" s="143"/>
      <c r="CE275" s="144"/>
      <c r="CF275" s="144"/>
      <c r="CG275" s="144"/>
      <c r="CH275" s="144"/>
      <c r="CI275" s="144"/>
      <c r="CJ275" s="144"/>
      <c r="CK275" s="144"/>
      <c r="CL275" s="145"/>
      <c r="CM275" s="149"/>
      <c r="CN275" s="150"/>
      <c r="CO275" s="150"/>
      <c r="CP275" s="150"/>
      <c r="CQ275" s="150"/>
      <c r="CR275" s="150"/>
      <c r="CS275" s="150"/>
      <c r="CT275" s="150"/>
      <c r="CU275" s="151"/>
    </row>
    <row r="276" spans="1:99" ht="12.75">
      <c r="A276" s="132" t="s">
        <v>79</v>
      </c>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4"/>
      <c r="AV276" s="129" t="s">
        <v>80</v>
      </c>
      <c r="AW276" s="130"/>
      <c r="AX276" s="130"/>
      <c r="AY276" s="131"/>
      <c r="AZ276" s="129" t="s">
        <v>83</v>
      </c>
      <c r="BA276" s="130"/>
      <c r="BB276" s="130"/>
      <c r="BC276" s="130"/>
      <c r="BD276" s="130"/>
      <c r="BE276" s="131"/>
      <c r="BF276" s="129" t="s">
        <v>324</v>
      </c>
      <c r="BG276" s="130"/>
      <c r="BH276" s="130"/>
      <c r="BI276" s="130"/>
      <c r="BJ276" s="130"/>
      <c r="BK276" s="131"/>
      <c r="BL276" s="152"/>
      <c r="BM276" s="153"/>
      <c r="BN276" s="153"/>
      <c r="BO276" s="153"/>
      <c r="BP276" s="153"/>
      <c r="BQ276" s="153"/>
      <c r="BR276" s="153"/>
      <c r="BS276" s="153"/>
      <c r="BT276" s="154"/>
      <c r="BU276" s="152"/>
      <c r="BV276" s="153"/>
      <c r="BW276" s="153"/>
      <c r="BX276" s="153"/>
      <c r="BY276" s="153"/>
      <c r="BZ276" s="153"/>
      <c r="CA276" s="153"/>
      <c r="CB276" s="153"/>
      <c r="CC276" s="154"/>
      <c r="CD276" s="152"/>
      <c r="CE276" s="153"/>
      <c r="CF276" s="153"/>
      <c r="CG276" s="153"/>
      <c r="CH276" s="153"/>
      <c r="CI276" s="153"/>
      <c r="CJ276" s="153"/>
      <c r="CK276" s="153"/>
      <c r="CL276" s="154"/>
      <c r="CM276" s="155" t="s">
        <v>48</v>
      </c>
      <c r="CN276" s="156"/>
      <c r="CO276" s="156"/>
      <c r="CP276" s="156"/>
      <c r="CQ276" s="156"/>
      <c r="CR276" s="156"/>
      <c r="CS276" s="156"/>
      <c r="CT276" s="156"/>
      <c r="CU276" s="157"/>
    </row>
    <row r="277" spans="1:99" ht="12.75">
      <c r="A277" s="132" t="s">
        <v>197</v>
      </c>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O277" s="133"/>
      <c r="AP277" s="133"/>
      <c r="AQ277" s="133"/>
      <c r="AR277" s="133"/>
      <c r="AS277" s="133"/>
      <c r="AT277" s="133"/>
      <c r="AU277" s="134"/>
      <c r="AV277" s="135" t="s">
        <v>81</v>
      </c>
      <c r="AW277" s="136"/>
      <c r="AX277" s="136"/>
      <c r="AY277" s="137"/>
      <c r="AZ277" s="135" t="s">
        <v>84</v>
      </c>
      <c r="BA277" s="136"/>
      <c r="BB277" s="136"/>
      <c r="BC277" s="136"/>
      <c r="BD277" s="136"/>
      <c r="BE277" s="137"/>
      <c r="BF277" s="135"/>
      <c r="BG277" s="136"/>
      <c r="BH277" s="136"/>
      <c r="BI277" s="136"/>
      <c r="BJ277" s="136"/>
      <c r="BK277" s="137"/>
      <c r="BL277" s="140"/>
      <c r="BM277" s="141"/>
      <c r="BN277" s="141"/>
      <c r="BO277" s="141"/>
      <c r="BP277" s="141"/>
      <c r="BQ277" s="141"/>
      <c r="BR277" s="141"/>
      <c r="BS277" s="141"/>
      <c r="BT277" s="142"/>
      <c r="BU277" s="140"/>
      <c r="BV277" s="141"/>
      <c r="BW277" s="141"/>
      <c r="BX277" s="141"/>
      <c r="BY277" s="141"/>
      <c r="BZ277" s="141"/>
      <c r="CA277" s="141"/>
      <c r="CB277" s="141"/>
      <c r="CC277" s="142"/>
      <c r="CD277" s="140"/>
      <c r="CE277" s="141"/>
      <c r="CF277" s="141"/>
      <c r="CG277" s="141"/>
      <c r="CH277" s="141"/>
      <c r="CI277" s="141"/>
      <c r="CJ277" s="141"/>
      <c r="CK277" s="141"/>
      <c r="CL277" s="142"/>
      <c r="CM277" s="146" t="s">
        <v>48</v>
      </c>
      <c r="CN277" s="147"/>
      <c r="CO277" s="147"/>
      <c r="CP277" s="147"/>
      <c r="CQ277" s="147"/>
      <c r="CR277" s="147"/>
      <c r="CS277" s="147"/>
      <c r="CT277" s="147"/>
      <c r="CU277" s="148"/>
    </row>
    <row r="278" spans="1:99" ht="12.75">
      <c r="A278" s="132" t="s">
        <v>198</v>
      </c>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4"/>
      <c r="AV278" s="138"/>
      <c r="AW278" s="75"/>
      <c r="AX278" s="75"/>
      <c r="AY278" s="139"/>
      <c r="AZ278" s="138"/>
      <c r="BA278" s="75"/>
      <c r="BB278" s="75"/>
      <c r="BC278" s="75"/>
      <c r="BD278" s="75"/>
      <c r="BE278" s="139"/>
      <c r="BF278" s="138"/>
      <c r="BG278" s="75"/>
      <c r="BH278" s="75"/>
      <c r="BI278" s="75"/>
      <c r="BJ278" s="75"/>
      <c r="BK278" s="139"/>
      <c r="BL278" s="143"/>
      <c r="BM278" s="144"/>
      <c r="BN278" s="144"/>
      <c r="BO278" s="144"/>
      <c r="BP278" s="144"/>
      <c r="BQ278" s="144"/>
      <c r="BR278" s="144"/>
      <c r="BS278" s="144"/>
      <c r="BT278" s="145"/>
      <c r="BU278" s="143"/>
      <c r="BV278" s="144"/>
      <c r="BW278" s="144"/>
      <c r="BX278" s="144"/>
      <c r="BY278" s="144"/>
      <c r="BZ278" s="144"/>
      <c r="CA278" s="144"/>
      <c r="CB278" s="144"/>
      <c r="CC278" s="145"/>
      <c r="CD278" s="143"/>
      <c r="CE278" s="144"/>
      <c r="CF278" s="144"/>
      <c r="CG278" s="144"/>
      <c r="CH278" s="144"/>
      <c r="CI278" s="144"/>
      <c r="CJ278" s="144"/>
      <c r="CK278" s="144"/>
      <c r="CL278" s="145"/>
      <c r="CM278" s="149"/>
      <c r="CN278" s="150"/>
      <c r="CO278" s="150"/>
      <c r="CP278" s="150"/>
      <c r="CQ278" s="150"/>
      <c r="CR278" s="150"/>
      <c r="CS278" s="150"/>
      <c r="CT278" s="150"/>
      <c r="CU278" s="151"/>
    </row>
    <row r="279" spans="1:99" ht="12.75">
      <c r="A279" s="182" t="s">
        <v>199</v>
      </c>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4"/>
      <c r="AV279" s="185" t="s">
        <v>82</v>
      </c>
      <c r="AW279" s="186"/>
      <c r="AX279" s="186"/>
      <c r="AY279" s="187"/>
      <c r="AZ279" s="185" t="s">
        <v>85</v>
      </c>
      <c r="BA279" s="186"/>
      <c r="BB279" s="186"/>
      <c r="BC279" s="186"/>
      <c r="BD279" s="186"/>
      <c r="BE279" s="187"/>
      <c r="BF279" s="185" t="s">
        <v>325</v>
      </c>
      <c r="BG279" s="186"/>
      <c r="BH279" s="186"/>
      <c r="BI279" s="186"/>
      <c r="BJ279" s="186"/>
      <c r="BK279" s="187"/>
      <c r="BL279" s="191">
        <f>SUM(BL281:BT283)</f>
        <v>249866</v>
      </c>
      <c r="BM279" s="192"/>
      <c r="BN279" s="192"/>
      <c r="BO279" s="192"/>
      <c r="BP279" s="192"/>
      <c r="BQ279" s="192"/>
      <c r="BR279" s="192"/>
      <c r="BS279" s="192"/>
      <c r="BT279" s="193"/>
      <c r="BU279" s="191">
        <f>SUM(BU281:CC283)</f>
        <v>249866</v>
      </c>
      <c r="BV279" s="192"/>
      <c r="BW279" s="192"/>
      <c r="BX279" s="192"/>
      <c r="BY279" s="192"/>
      <c r="BZ279" s="192"/>
      <c r="CA279" s="192"/>
      <c r="CB279" s="192"/>
      <c r="CC279" s="193"/>
      <c r="CD279" s="191">
        <f>SUM(CD281:CL283)</f>
        <v>249866</v>
      </c>
      <c r="CE279" s="192"/>
      <c r="CF279" s="192"/>
      <c r="CG279" s="192"/>
      <c r="CH279" s="192"/>
      <c r="CI279" s="192"/>
      <c r="CJ279" s="192"/>
      <c r="CK279" s="192"/>
      <c r="CL279" s="193"/>
      <c r="CM279" s="200" t="s">
        <v>48</v>
      </c>
      <c r="CN279" s="201"/>
      <c r="CO279" s="201"/>
      <c r="CP279" s="201"/>
      <c r="CQ279" s="201"/>
      <c r="CR279" s="201"/>
      <c r="CS279" s="201"/>
      <c r="CT279" s="201"/>
      <c r="CU279" s="202"/>
    </row>
    <row r="280" spans="1:99" ht="12.75">
      <c r="A280" s="182" t="s">
        <v>200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4"/>
      <c r="AV280" s="188"/>
      <c r="AW280" s="189"/>
      <c r="AX280" s="189"/>
      <c r="AY280" s="190"/>
      <c r="AZ280" s="188"/>
      <c r="BA280" s="189"/>
      <c r="BB280" s="189"/>
      <c r="BC280" s="189"/>
      <c r="BD280" s="189"/>
      <c r="BE280" s="190"/>
      <c r="BF280" s="188"/>
      <c r="BG280" s="189"/>
      <c r="BH280" s="189"/>
      <c r="BI280" s="189"/>
      <c r="BJ280" s="189"/>
      <c r="BK280" s="190"/>
      <c r="BL280" s="194"/>
      <c r="BM280" s="195"/>
      <c r="BN280" s="195"/>
      <c r="BO280" s="195"/>
      <c r="BP280" s="195"/>
      <c r="BQ280" s="195"/>
      <c r="BR280" s="195"/>
      <c r="BS280" s="195"/>
      <c r="BT280" s="196"/>
      <c r="BU280" s="194"/>
      <c r="BV280" s="195"/>
      <c r="BW280" s="195"/>
      <c r="BX280" s="195"/>
      <c r="BY280" s="195"/>
      <c r="BZ280" s="195"/>
      <c r="CA280" s="195"/>
      <c r="CB280" s="195"/>
      <c r="CC280" s="196"/>
      <c r="CD280" s="194"/>
      <c r="CE280" s="195"/>
      <c r="CF280" s="195"/>
      <c r="CG280" s="195"/>
      <c r="CH280" s="195"/>
      <c r="CI280" s="195"/>
      <c r="CJ280" s="195"/>
      <c r="CK280" s="195"/>
      <c r="CL280" s="196"/>
      <c r="CM280" s="203"/>
      <c r="CN280" s="204"/>
      <c r="CO280" s="204"/>
      <c r="CP280" s="204"/>
      <c r="CQ280" s="204"/>
      <c r="CR280" s="204"/>
      <c r="CS280" s="204"/>
      <c r="CT280" s="204"/>
      <c r="CU280" s="205"/>
    </row>
    <row r="281" spans="1:99" ht="12.75">
      <c r="A281" s="197" t="s">
        <v>41</v>
      </c>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9"/>
      <c r="AV281" s="135" t="s">
        <v>87</v>
      </c>
      <c r="AW281" s="136"/>
      <c r="AX281" s="136"/>
      <c r="AY281" s="137"/>
      <c r="AZ281" s="135" t="s">
        <v>85</v>
      </c>
      <c r="BA281" s="136"/>
      <c r="BB281" s="136"/>
      <c r="BC281" s="136"/>
      <c r="BD281" s="136"/>
      <c r="BE281" s="137"/>
      <c r="BF281" s="135" t="s">
        <v>325</v>
      </c>
      <c r="BG281" s="136"/>
      <c r="BH281" s="136"/>
      <c r="BI281" s="136"/>
      <c r="BJ281" s="136"/>
      <c r="BK281" s="137"/>
      <c r="BL281" s="140">
        <v>249866</v>
      </c>
      <c r="BM281" s="141"/>
      <c r="BN281" s="141"/>
      <c r="BO281" s="141"/>
      <c r="BP281" s="141"/>
      <c r="BQ281" s="141"/>
      <c r="BR281" s="141"/>
      <c r="BS281" s="141"/>
      <c r="BT281" s="142"/>
      <c r="BU281" s="140">
        <v>249866</v>
      </c>
      <c r="BV281" s="141"/>
      <c r="BW281" s="141"/>
      <c r="BX281" s="141"/>
      <c r="BY281" s="141"/>
      <c r="BZ281" s="141"/>
      <c r="CA281" s="141"/>
      <c r="CB281" s="141"/>
      <c r="CC281" s="142"/>
      <c r="CD281" s="140">
        <v>249866</v>
      </c>
      <c r="CE281" s="141"/>
      <c r="CF281" s="141"/>
      <c r="CG281" s="141"/>
      <c r="CH281" s="141"/>
      <c r="CI281" s="141"/>
      <c r="CJ281" s="141"/>
      <c r="CK281" s="141"/>
      <c r="CL281" s="142"/>
      <c r="CM281" s="146" t="s">
        <v>48</v>
      </c>
      <c r="CN281" s="147"/>
      <c r="CO281" s="147"/>
      <c r="CP281" s="147"/>
      <c r="CQ281" s="147"/>
      <c r="CR281" s="147"/>
      <c r="CS281" s="147"/>
      <c r="CT281" s="147"/>
      <c r="CU281" s="148"/>
    </row>
    <row r="282" spans="1:99" ht="12.75">
      <c r="A282" s="197" t="s">
        <v>86</v>
      </c>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9"/>
      <c r="AV282" s="138"/>
      <c r="AW282" s="75"/>
      <c r="AX282" s="75"/>
      <c r="AY282" s="139"/>
      <c r="AZ282" s="138"/>
      <c r="BA282" s="75"/>
      <c r="BB282" s="75"/>
      <c r="BC282" s="75"/>
      <c r="BD282" s="75"/>
      <c r="BE282" s="139"/>
      <c r="BF282" s="138"/>
      <c r="BG282" s="75"/>
      <c r="BH282" s="75"/>
      <c r="BI282" s="75"/>
      <c r="BJ282" s="75"/>
      <c r="BK282" s="139"/>
      <c r="BL282" s="143"/>
      <c r="BM282" s="144"/>
      <c r="BN282" s="144"/>
      <c r="BO282" s="144"/>
      <c r="BP282" s="144"/>
      <c r="BQ282" s="144"/>
      <c r="BR282" s="144"/>
      <c r="BS282" s="144"/>
      <c r="BT282" s="145"/>
      <c r="BU282" s="143"/>
      <c r="BV282" s="144"/>
      <c r="BW282" s="144"/>
      <c r="BX282" s="144"/>
      <c r="BY282" s="144"/>
      <c r="BZ282" s="144"/>
      <c r="CA282" s="144"/>
      <c r="CB282" s="144"/>
      <c r="CC282" s="145"/>
      <c r="CD282" s="143"/>
      <c r="CE282" s="144"/>
      <c r="CF282" s="144"/>
      <c r="CG282" s="144"/>
      <c r="CH282" s="144"/>
      <c r="CI282" s="144"/>
      <c r="CJ282" s="144"/>
      <c r="CK282" s="144"/>
      <c r="CL282" s="145"/>
      <c r="CM282" s="149"/>
      <c r="CN282" s="150"/>
      <c r="CO282" s="150"/>
      <c r="CP282" s="150"/>
      <c r="CQ282" s="150"/>
      <c r="CR282" s="150"/>
      <c r="CS282" s="150"/>
      <c r="CT282" s="150"/>
      <c r="CU282" s="151"/>
    </row>
    <row r="283" spans="1:99" ht="12.75">
      <c r="A283" s="197" t="s">
        <v>88</v>
      </c>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9"/>
      <c r="AV283" s="129" t="s">
        <v>89</v>
      </c>
      <c r="AW283" s="130"/>
      <c r="AX283" s="130"/>
      <c r="AY283" s="131"/>
      <c r="AZ283" s="129" t="s">
        <v>85</v>
      </c>
      <c r="BA283" s="130"/>
      <c r="BB283" s="130"/>
      <c r="BC283" s="130"/>
      <c r="BD283" s="130"/>
      <c r="BE283" s="131"/>
      <c r="BF283" s="129"/>
      <c r="BG283" s="130"/>
      <c r="BH283" s="130"/>
      <c r="BI283" s="130"/>
      <c r="BJ283" s="130"/>
      <c r="BK283" s="131"/>
      <c r="BL283" s="152"/>
      <c r="BM283" s="153"/>
      <c r="BN283" s="153"/>
      <c r="BO283" s="153"/>
      <c r="BP283" s="153"/>
      <c r="BQ283" s="153"/>
      <c r="BR283" s="153"/>
      <c r="BS283" s="153"/>
      <c r="BT283" s="154"/>
      <c r="BU283" s="152"/>
      <c r="BV283" s="153"/>
      <c r="BW283" s="153"/>
      <c r="BX283" s="153"/>
      <c r="BY283" s="153"/>
      <c r="BZ283" s="153"/>
      <c r="CA283" s="153"/>
      <c r="CB283" s="153"/>
      <c r="CC283" s="154"/>
      <c r="CD283" s="152"/>
      <c r="CE283" s="153"/>
      <c r="CF283" s="153"/>
      <c r="CG283" s="153"/>
      <c r="CH283" s="153"/>
      <c r="CI283" s="153"/>
      <c r="CJ283" s="153"/>
      <c r="CK283" s="153"/>
      <c r="CL283" s="154"/>
      <c r="CM283" s="155" t="s">
        <v>48</v>
      </c>
      <c r="CN283" s="156"/>
      <c r="CO283" s="156"/>
      <c r="CP283" s="156"/>
      <c r="CQ283" s="156"/>
      <c r="CR283" s="156"/>
      <c r="CS283" s="156"/>
      <c r="CT283" s="156"/>
      <c r="CU283" s="157"/>
    </row>
    <row r="284" spans="1:99" ht="12.75">
      <c r="A284" s="132" t="s">
        <v>201</v>
      </c>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c r="AO284" s="133"/>
      <c r="AP284" s="133"/>
      <c r="AQ284" s="133"/>
      <c r="AR284" s="133"/>
      <c r="AS284" s="133"/>
      <c r="AT284" s="133"/>
      <c r="AU284" s="134"/>
      <c r="AV284" s="135" t="s">
        <v>90</v>
      </c>
      <c r="AW284" s="136"/>
      <c r="AX284" s="136"/>
      <c r="AY284" s="137"/>
      <c r="AZ284" s="135" t="s">
        <v>92</v>
      </c>
      <c r="BA284" s="136"/>
      <c r="BB284" s="136"/>
      <c r="BC284" s="136"/>
      <c r="BD284" s="136"/>
      <c r="BE284" s="137"/>
      <c r="BF284" s="135"/>
      <c r="BG284" s="136"/>
      <c r="BH284" s="136"/>
      <c r="BI284" s="136"/>
      <c r="BJ284" s="136"/>
      <c r="BK284" s="137"/>
      <c r="BL284" s="140"/>
      <c r="BM284" s="141"/>
      <c r="BN284" s="141"/>
      <c r="BO284" s="141"/>
      <c r="BP284" s="141"/>
      <c r="BQ284" s="141"/>
      <c r="BR284" s="141"/>
      <c r="BS284" s="141"/>
      <c r="BT284" s="142"/>
      <c r="BU284" s="140"/>
      <c r="BV284" s="141"/>
      <c r="BW284" s="141"/>
      <c r="BX284" s="141"/>
      <c r="BY284" s="141"/>
      <c r="BZ284" s="141"/>
      <c r="CA284" s="141"/>
      <c r="CB284" s="141"/>
      <c r="CC284" s="142"/>
      <c r="CD284" s="140"/>
      <c r="CE284" s="141"/>
      <c r="CF284" s="141"/>
      <c r="CG284" s="141"/>
      <c r="CH284" s="141"/>
      <c r="CI284" s="141"/>
      <c r="CJ284" s="141"/>
      <c r="CK284" s="141"/>
      <c r="CL284" s="142"/>
      <c r="CM284" s="146" t="s">
        <v>48</v>
      </c>
      <c r="CN284" s="147"/>
      <c r="CO284" s="147"/>
      <c r="CP284" s="147"/>
      <c r="CQ284" s="147"/>
      <c r="CR284" s="147"/>
      <c r="CS284" s="147"/>
      <c r="CT284" s="147"/>
      <c r="CU284" s="148"/>
    </row>
    <row r="285" spans="1:99" ht="12.75">
      <c r="A285" s="132" t="s">
        <v>202</v>
      </c>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c r="AO285" s="133"/>
      <c r="AP285" s="133"/>
      <c r="AQ285" s="133"/>
      <c r="AR285" s="133"/>
      <c r="AS285" s="133"/>
      <c r="AT285" s="133"/>
      <c r="AU285" s="134"/>
      <c r="AV285" s="138"/>
      <c r="AW285" s="75"/>
      <c r="AX285" s="75"/>
      <c r="AY285" s="139"/>
      <c r="AZ285" s="138"/>
      <c r="BA285" s="75"/>
      <c r="BB285" s="75"/>
      <c r="BC285" s="75"/>
      <c r="BD285" s="75"/>
      <c r="BE285" s="139"/>
      <c r="BF285" s="138"/>
      <c r="BG285" s="75"/>
      <c r="BH285" s="75"/>
      <c r="BI285" s="75"/>
      <c r="BJ285" s="75"/>
      <c r="BK285" s="139"/>
      <c r="BL285" s="143"/>
      <c r="BM285" s="144"/>
      <c r="BN285" s="144"/>
      <c r="BO285" s="144"/>
      <c r="BP285" s="144"/>
      <c r="BQ285" s="144"/>
      <c r="BR285" s="144"/>
      <c r="BS285" s="144"/>
      <c r="BT285" s="145"/>
      <c r="BU285" s="143"/>
      <c r="BV285" s="144"/>
      <c r="BW285" s="144"/>
      <c r="BX285" s="144"/>
      <c r="BY285" s="144"/>
      <c r="BZ285" s="144"/>
      <c r="CA285" s="144"/>
      <c r="CB285" s="144"/>
      <c r="CC285" s="145"/>
      <c r="CD285" s="143"/>
      <c r="CE285" s="144"/>
      <c r="CF285" s="144"/>
      <c r="CG285" s="144"/>
      <c r="CH285" s="144"/>
      <c r="CI285" s="144"/>
      <c r="CJ285" s="144"/>
      <c r="CK285" s="144"/>
      <c r="CL285" s="145"/>
      <c r="CM285" s="149"/>
      <c r="CN285" s="150"/>
      <c r="CO285" s="150"/>
      <c r="CP285" s="150"/>
      <c r="CQ285" s="150"/>
      <c r="CR285" s="150"/>
      <c r="CS285" s="150"/>
      <c r="CT285" s="150"/>
      <c r="CU285" s="151"/>
    </row>
    <row r="286" spans="1:99" ht="12.75">
      <c r="A286" s="132" t="s">
        <v>203</v>
      </c>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4"/>
      <c r="AV286" s="135" t="s">
        <v>91</v>
      </c>
      <c r="AW286" s="136"/>
      <c r="AX286" s="136"/>
      <c r="AY286" s="137"/>
      <c r="AZ286" s="135" t="s">
        <v>93</v>
      </c>
      <c r="BA286" s="136"/>
      <c r="BB286" s="136"/>
      <c r="BC286" s="136"/>
      <c r="BD286" s="136"/>
      <c r="BE286" s="137"/>
      <c r="BF286" s="135"/>
      <c r="BG286" s="136"/>
      <c r="BH286" s="136"/>
      <c r="BI286" s="136"/>
      <c r="BJ286" s="136"/>
      <c r="BK286" s="137"/>
      <c r="BL286" s="140"/>
      <c r="BM286" s="141"/>
      <c r="BN286" s="141"/>
      <c r="BO286" s="141"/>
      <c r="BP286" s="141"/>
      <c r="BQ286" s="141"/>
      <c r="BR286" s="141"/>
      <c r="BS286" s="141"/>
      <c r="BT286" s="142"/>
      <c r="BU286" s="140"/>
      <c r="BV286" s="141"/>
      <c r="BW286" s="141"/>
      <c r="BX286" s="141"/>
      <c r="BY286" s="141"/>
      <c r="BZ286" s="141"/>
      <c r="CA286" s="141"/>
      <c r="CB286" s="141"/>
      <c r="CC286" s="142"/>
      <c r="CD286" s="140"/>
      <c r="CE286" s="141"/>
      <c r="CF286" s="141"/>
      <c r="CG286" s="141"/>
      <c r="CH286" s="141"/>
      <c r="CI286" s="141"/>
      <c r="CJ286" s="141"/>
      <c r="CK286" s="141"/>
      <c r="CL286" s="142"/>
      <c r="CM286" s="146" t="s">
        <v>48</v>
      </c>
      <c r="CN286" s="147"/>
      <c r="CO286" s="147"/>
      <c r="CP286" s="147"/>
      <c r="CQ286" s="147"/>
      <c r="CR286" s="147"/>
      <c r="CS286" s="147"/>
      <c r="CT286" s="147"/>
      <c r="CU286" s="148"/>
    </row>
    <row r="287" spans="1:99" ht="12.75">
      <c r="A287" s="132" t="s">
        <v>202</v>
      </c>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c r="AO287" s="133"/>
      <c r="AP287" s="133"/>
      <c r="AQ287" s="133"/>
      <c r="AR287" s="133"/>
      <c r="AS287" s="133"/>
      <c r="AT287" s="133"/>
      <c r="AU287" s="134"/>
      <c r="AV287" s="138"/>
      <c r="AW287" s="75"/>
      <c r="AX287" s="75"/>
      <c r="AY287" s="139"/>
      <c r="AZ287" s="138"/>
      <c r="BA287" s="75"/>
      <c r="BB287" s="75"/>
      <c r="BC287" s="75"/>
      <c r="BD287" s="75"/>
      <c r="BE287" s="139"/>
      <c r="BF287" s="138"/>
      <c r="BG287" s="75"/>
      <c r="BH287" s="75"/>
      <c r="BI287" s="75"/>
      <c r="BJ287" s="75"/>
      <c r="BK287" s="139"/>
      <c r="BL287" s="143"/>
      <c r="BM287" s="144"/>
      <c r="BN287" s="144"/>
      <c r="BO287" s="144"/>
      <c r="BP287" s="144"/>
      <c r="BQ287" s="144"/>
      <c r="BR287" s="144"/>
      <c r="BS287" s="144"/>
      <c r="BT287" s="145"/>
      <c r="BU287" s="143"/>
      <c r="BV287" s="144"/>
      <c r="BW287" s="144"/>
      <c r="BX287" s="144"/>
      <c r="BY287" s="144"/>
      <c r="BZ287" s="144"/>
      <c r="CA287" s="144"/>
      <c r="CB287" s="144"/>
      <c r="CC287" s="145"/>
      <c r="CD287" s="143"/>
      <c r="CE287" s="144"/>
      <c r="CF287" s="144"/>
      <c r="CG287" s="144"/>
      <c r="CH287" s="144"/>
      <c r="CI287" s="144"/>
      <c r="CJ287" s="144"/>
      <c r="CK287" s="144"/>
      <c r="CL287" s="145"/>
      <c r="CM287" s="149"/>
      <c r="CN287" s="150"/>
      <c r="CO287" s="150"/>
      <c r="CP287" s="150"/>
      <c r="CQ287" s="150"/>
      <c r="CR287" s="150"/>
      <c r="CS287" s="150"/>
      <c r="CT287" s="150"/>
      <c r="CU287" s="151"/>
    </row>
    <row r="288" spans="1:99" ht="12.75">
      <c r="A288" s="132" t="s">
        <v>204</v>
      </c>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4"/>
      <c r="AV288" s="135" t="s">
        <v>94</v>
      </c>
      <c r="AW288" s="136"/>
      <c r="AX288" s="136"/>
      <c r="AY288" s="137"/>
      <c r="AZ288" s="135" t="s">
        <v>97</v>
      </c>
      <c r="BA288" s="136"/>
      <c r="BB288" s="136"/>
      <c r="BC288" s="136"/>
      <c r="BD288" s="136"/>
      <c r="BE288" s="137"/>
      <c r="BF288" s="135"/>
      <c r="BG288" s="136"/>
      <c r="BH288" s="136"/>
      <c r="BI288" s="136"/>
      <c r="BJ288" s="136"/>
      <c r="BK288" s="137"/>
      <c r="BL288" s="140"/>
      <c r="BM288" s="141"/>
      <c r="BN288" s="141"/>
      <c r="BO288" s="141"/>
      <c r="BP288" s="141"/>
      <c r="BQ288" s="141"/>
      <c r="BR288" s="141"/>
      <c r="BS288" s="141"/>
      <c r="BT288" s="142"/>
      <c r="BU288" s="140"/>
      <c r="BV288" s="141"/>
      <c r="BW288" s="141"/>
      <c r="BX288" s="141"/>
      <c r="BY288" s="141"/>
      <c r="BZ288" s="141"/>
      <c r="CA288" s="141"/>
      <c r="CB288" s="141"/>
      <c r="CC288" s="142"/>
      <c r="CD288" s="140"/>
      <c r="CE288" s="141"/>
      <c r="CF288" s="141"/>
      <c r="CG288" s="141"/>
      <c r="CH288" s="141"/>
      <c r="CI288" s="141"/>
      <c r="CJ288" s="141"/>
      <c r="CK288" s="141"/>
      <c r="CL288" s="142"/>
      <c r="CM288" s="146" t="s">
        <v>48</v>
      </c>
      <c r="CN288" s="147"/>
      <c r="CO288" s="147"/>
      <c r="CP288" s="147"/>
      <c r="CQ288" s="147"/>
      <c r="CR288" s="147"/>
      <c r="CS288" s="147"/>
      <c r="CT288" s="147"/>
      <c r="CU288" s="148"/>
    </row>
    <row r="289" spans="1:99" ht="12.75">
      <c r="A289" s="132" t="s">
        <v>205</v>
      </c>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4"/>
      <c r="AV289" s="138"/>
      <c r="AW289" s="75"/>
      <c r="AX289" s="75"/>
      <c r="AY289" s="139"/>
      <c r="AZ289" s="138"/>
      <c r="BA289" s="75"/>
      <c r="BB289" s="75"/>
      <c r="BC289" s="75"/>
      <c r="BD289" s="75"/>
      <c r="BE289" s="139"/>
      <c r="BF289" s="138"/>
      <c r="BG289" s="75"/>
      <c r="BH289" s="75"/>
      <c r="BI289" s="75"/>
      <c r="BJ289" s="75"/>
      <c r="BK289" s="139"/>
      <c r="BL289" s="143"/>
      <c r="BM289" s="144"/>
      <c r="BN289" s="144"/>
      <c r="BO289" s="144"/>
      <c r="BP289" s="144"/>
      <c r="BQ289" s="144"/>
      <c r="BR289" s="144"/>
      <c r="BS289" s="144"/>
      <c r="BT289" s="145"/>
      <c r="BU289" s="143"/>
      <c r="BV289" s="144"/>
      <c r="BW289" s="144"/>
      <c r="BX289" s="144"/>
      <c r="BY289" s="144"/>
      <c r="BZ289" s="144"/>
      <c r="CA289" s="144"/>
      <c r="CB289" s="144"/>
      <c r="CC289" s="145"/>
      <c r="CD289" s="143"/>
      <c r="CE289" s="144"/>
      <c r="CF289" s="144"/>
      <c r="CG289" s="144"/>
      <c r="CH289" s="144"/>
      <c r="CI289" s="144"/>
      <c r="CJ289" s="144"/>
      <c r="CK289" s="144"/>
      <c r="CL289" s="145"/>
      <c r="CM289" s="149"/>
      <c r="CN289" s="150"/>
      <c r="CO289" s="150"/>
      <c r="CP289" s="150"/>
      <c r="CQ289" s="150"/>
      <c r="CR289" s="150"/>
      <c r="CS289" s="150"/>
      <c r="CT289" s="150"/>
      <c r="CU289" s="151"/>
    </row>
    <row r="290" spans="1:99" ht="12.75">
      <c r="A290" s="197" t="s">
        <v>41</v>
      </c>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9"/>
      <c r="AV290" s="135" t="s">
        <v>95</v>
      </c>
      <c r="AW290" s="136"/>
      <c r="AX290" s="136"/>
      <c r="AY290" s="137"/>
      <c r="AZ290" s="135" t="s">
        <v>97</v>
      </c>
      <c r="BA290" s="136"/>
      <c r="BB290" s="136"/>
      <c r="BC290" s="136"/>
      <c r="BD290" s="136"/>
      <c r="BE290" s="137"/>
      <c r="BF290" s="135"/>
      <c r="BG290" s="136"/>
      <c r="BH290" s="136"/>
      <c r="BI290" s="136"/>
      <c r="BJ290" s="136"/>
      <c r="BK290" s="137"/>
      <c r="BL290" s="140"/>
      <c r="BM290" s="141"/>
      <c r="BN290" s="141"/>
      <c r="BO290" s="141"/>
      <c r="BP290" s="141"/>
      <c r="BQ290" s="141"/>
      <c r="BR290" s="141"/>
      <c r="BS290" s="141"/>
      <c r="BT290" s="142"/>
      <c r="BU290" s="140"/>
      <c r="BV290" s="141"/>
      <c r="BW290" s="141"/>
      <c r="BX290" s="141"/>
      <c r="BY290" s="141"/>
      <c r="BZ290" s="141"/>
      <c r="CA290" s="141"/>
      <c r="CB290" s="141"/>
      <c r="CC290" s="142"/>
      <c r="CD290" s="140"/>
      <c r="CE290" s="141"/>
      <c r="CF290" s="141"/>
      <c r="CG290" s="141"/>
      <c r="CH290" s="141"/>
      <c r="CI290" s="141"/>
      <c r="CJ290" s="141"/>
      <c r="CK290" s="141"/>
      <c r="CL290" s="142"/>
      <c r="CM290" s="146" t="s">
        <v>48</v>
      </c>
      <c r="CN290" s="147"/>
      <c r="CO290" s="147"/>
      <c r="CP290" s="147"/>
      <c r="CQ290" s="147"/>
      <c r="CR290" s="147"/>
      <c r="CS290" s="147"/>
      <c r="CT290" s="147"/>
      <c r="CU290" s="148"/>
    </row>
    <row r="291" spans="1:99" ht="12.75">
      <c r="A291" s="197" t="s">
        <v>100</v>
      </c>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9"/>
      <c r="AV291" s="138"/>
      <c r="AW291" s="75"/>
      <c r="AX291" s="75"/>
      <c r="AY291" s="139"/>
      <c r="AZ291" s="138"/>
      <c r="BA291" s="75"/>
      <c r="BB291" s="75"/>
      <c r="BC291" s="75"/>
      <c r="BD291" s="75"/>
      <c r="BE291" s="139"/>
      <c r="BF291" s="138"/>
      <c r="BG291" s="75"/>
      <c r="BH291" s="75"/>
      <c r="BI291" s="75"/>
      <c r="BJ291" s="75"/>
      <c r="BK291" s="139"/>
      <c r="BL291" s="143"/>
      <c r="BM291" s="144"/>
      <c r="BN291" s="144"/>
      <c r="BO291" s="144"/>
      <c r="BP291" s="144"/>
      <c r="BQ291" s="144"/>
      <c r="BR291" s="144"/>
      <c r="BS291" s="144"/>
      <c r="BT291" s="145"/>
      <c r="BU291" s="143"/>
      <c r="BV291" s="144"/>
      <c r="BW291" s="144"/>
      <c r="BX291" s="144"/>
      <c r="BY291" s="144"/>
      <c r="BZ291" s="144"/>
      <c r="CA291" s="144"/>
      <c r="CB291" s="144"/>
      <c r="CC291" s="145"/>
      <c r="CD291" s="143"/>
      <c r="CE291" s="144"/>
      <c r="CF291" s="144"/>
      <c r="CG291" s="144"/>
      <c r="CH291" s="144"/>
      <c r="CI291" s="144"/>
      <c r="CJ291" s="144"/>
      <c r="CK291" s="144"/>
      <c r="CL291" s="145"/>
      <c r="CM291" s="149"/>
      <c r="CN291" s="150"/>
      <c r="CO291" s="150"/>
      <c r="CP291" s="150"/>
      <c r="CQ291" s="150"/>
      <c r="CR291" s="150"/>
      <c r="CS291" s="150"/>
      <c r="CT291" s="150"/>
      <c r="CU291" s="151"/>
    </row>
    <row r="292" spans="1:99" ht="12.75">
      <c r="A292" s="197" t="s">
        <v>101</v>
      </c>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9"/>
      <c r="AV292" s="129" t="s">
        <v>96</v>
      </c>
      <c r="AW292" s="130"/>
      <c r="AX292" s="130"/>
      <c r="AY292" s="131"/>
      <c r="AZ292" s="129" t="s">
        <v>97</v>
      </c>
      <c r="BA292" s="130"/>
      <c r="BB292" s="130"/>
      <c r="BC292" s="130"/>
      <c r="BD292" s="130"/>
      <c r="BE292" s="131"/>
      <c r="BF292" s="129"/>
      <c r="BG292" s="130"/>
      <c r="BH292" s="130"/>
      <c r="BI292" s="130"/>
      <c r="BJ292" s="130"/>
      <c r="BK292" s="131"/>
      <c r="BL292" s="152"/>
      <c r="BM292" s="153"/>
      <c r="BN292" s="153"/>
      <c r="BO292" s="153"/>
      <c r="BP292" s="153"/>
      <c r="BQ292" s="153"/>
      <c r="BR292" s="153"/>
      <c r="BS292" s="153"/>
      <c r="BT292" s="154"/>
      <c r="BU292" s="152"/>
      <c r="BV292" s="153"/>
      <c r="BW292" s="153"/>
      <c r="BX292" s="153"/>
      <c r="BY292" s="153"/>
      <c r="BZ292" s="153"/>
      <c r="CA292" s="153"/>
      <c r="CB292" s="153"/>
      <c r="CC292" s="154"/>
      <c r="CD292" s="152"/>
      <c r="CE292" s="153"/>
      <c r="CF292" s="153"/>
      <c r="CG292" s="153"/>
      <c r="CH292" s="153"/>
      <c r="CI292" s="153"/>
      <c r="CJ292" s="153"/>
      <c r="CK292" s="153"/>
      <c r="CL292" s="154"/>
      <c r="CM292" s="155" t="s">
        <v>48</v>
      </c>
      <c r="CN292" s="156"/>
      <c r="CO292" s="156"/>
      <c r="CP292" s="156"/>
      <c r="CQ292" s="156"/>
      <c r="CR292" s="156"/>
      <c r="CS292" s="156"/>
      <c r="CT292" s="156"/>
      <c r="CU292" s="157"/>
    </row>
    <row r="293" spans="1:99" ht="12.75">
      <c r="A293" s="126" t="s">
        <v>102</v>
      </c>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8"/>
      <c r="AV293" s="129" t="s">
        <v>98</v>
      </c>
      <c r="AW293" s="130"/>
      <c r="AX293" s="130"/>
      <c r="AY293" s="131"/>
      <c r="AZ293" s="129" t="s">
        <v>99</v>
      </c>
      <c r="BA293" s="130"/>
      <c r="BB293" s="130"/>
      <c r="BC293" s="130"/>
      <c r="BD293" s="130"/>
      <c r="BE293" s="131"/>
      <c r="BF293" s="129" t="s">
        <v>399</v>
      </c>
      <c r="BG293" s="130"/>
      <c r="BH293" s="130"/>
      <c r="BI293" s="130"/>
      <c r="BJ293" s="130"/>
      <c r="BK293" s="131"/>
      <c r="BL293" s="152">
        <f>BL294</f>
        <v>0</v>
      </c>
      <c r="BM293" s="153"/>
      <c r="BN293" s="153"/>
      <c r="BO293" s="153"/>
      <c r="BP293" s="153"/>
      <c r="BQ293" s="153"/>
      <c r="BR293" s="153"/>
      <c r="BS293" s="153"/>
      <c r="BT293" s="154"/>
      <c r="BU293" s="152">
        <f>BU294</f>
        <v>0</v>
      </c>
      <c r="BV293" s="153"/>
      <c r="BW293" s="153"/>
      <c r="BX293" s="153"/>
      <c r="BY293" s="153"/>
      <c r="BZ293" s="153"/>
      <c r="CA293" s="153"/>
      <c r="CB293" s="153"/>
      <c r="CC293" s="154"/>
      <c r="CD293" s="152">
        <f>CD294</f>
        <v>0</v>
      </c>
      <c r="CE293" s="153"/>
      <c r="CF293" s="153"/>
      <c r="CG293" s="153"/>
      <c r="CH293" s="153"/>
      <c r="CI293" s="153"/>
      <c r="CJ293" s="153"/>
      <c r="CK293" s="153"/>
      <c r="CL293" s="154"/>
      <c r="CM293" s="155" t="s">
        <v>48</v>
      </c>
      <c r="CN293" s="156"/>
      <c r="CO293" s="156"/>
      <c r="CP293" s="156"/>
      <c r="CQ293" s="156"/>
      <c r="CR293" s="156"/>
      <c r="CS293" s="156"/>
      <c r="CT293" s="156"/>
      <c r="CU293" s="157"/>
    </row>
    <row r="294" spans="1:99" ht="12.75">
      <c r="A294" s="132" t="s">
        <v>41</v>
      </c>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c r="AO294" s="133"/>
      <c r="AP294" s="133"/>
      <c r="AQ294" s="133"/>
      <c r="AR294" s="133"/>
      <c r="AS294" s="133"/>
      <c r="AT294" s="133"/>
      <c r="AU294" s="134"/>
      <c r="AV294" s="135" t="s">
        <v>103</v>
      </c>
      <c r="AW294" s="136"/>
      <c r="AX294" s="136"/>
      <c r="AY294" s="137"/>
      <c r="AZ294" s="135" t="s">
        <v>104</v>
      </c>
      <c r="BA294" s="136"/>
      <c r="BB294" s="136"/>
      <c r="BC294" s="136"/>
      <c r="BD294" s="136"/>
      <c r="BE294" s="137"/>
      <c r="BF294" s="135" t="s">
        <v>399</v>
      </c>
      <c r="BG294" s="136"/>
      <c r="BH294" s="136"/>
      <c r="BI294" s="136"/>
      <c r="BJ294" s="136"/>
      <c r="BK294" s="137"/>
      <c r="BL294" s="140"/>
      <c r="BM294" s="141"/>
      <c r="BN294" s="141"/>
      <c r="BO294" s="141"/>
      <c r="BP294" s="141"/>
      <c r="BQ294" s="141"/>
      <c r="BR294" s="141"/>
      <c r="BS294" s="141"/>
      <c r="BT294" s="142"/>
      <c r="BU294" s="140"/>
      <c r="BV294" s="141"/>
      <c r="BW294" s="141"/>
      <c r="BX294" s="141"/>
      <c r="BY294" s="141"/>
      <c r="BZ294" s="141"/>
      <c r="CA294" s="141"/>
      <c r="CB294" s="141"/>
      <c r="CC294" s="142"/>
      <c r="CD294" s="140"/>
      <c r="CE294" s="141"/>
      <c r="CF294" s="141"/>
      <c r="CG294" s="141"/>
      <c r="CH294" s="141"/>
      <c r="CI294" s="141"/>
      <c r="CJ294" s="141"/>
      <c r="CK294" s="141"/>
      <c r="CL294" s="142"/>
      <c r="CM294" s="146" t="s">
        <v>48</v>
      </c>
      <c r="CN294" s="147"/>
      <c r="CO294" s="147"/>
      <c r="CP294" s="147"/>
      <c r="CQ294" s="147"/>
      <c r="CR294" s="147"/>
      <c r="CS294" s="147"/>
      <c r="CT294" s="147"/>
      <c r="CU294" s="148"/>
    </row>
    <row r="295" spans="1:99" ht="12.75">
      <c r="A295" s="132" t="s">
        <v>207</v>
      </c>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c r="AO295" s="133"/>
      <c r="AP295" s="133"/>
      <c r="AQ295" s="133"/>
      <c r="AR295" s="133"/>
      <c r="AS295" s="133"/>
      <c r="AT295" s="133"/>
      <c r="AU295" s="134"/>
      <c r="AV295" s="254"/>
      <c r="AW295" s="255"/>
      <c r="AX295" s="255"/>
      <c r="AY295" s="256"/>
      <c r="AZ295" s="254"/>
      <c r="BA295" s="255"/>
      <c r="BB295" s="255"/>
      <c r="BC295" s="255"/>
      <c r="BD295" s="255"/>
      <c r="BE295" s="256"/>
      <c r="BF295" s="254"/>
      <c r="BG295" s="255"/>
      <c r="BH295" s="255"/>
      <c r="BI295" s="255"/>
      <c r="BJ295" s="255"/>
      <c r="BK295" s="256"/>
      <c r="BL295" s="251"/>
      <c r="BM295" s="252"/>
      <c r="BN295" s="252"/>
      <c r="BO295" s="252"/>
      <c r="BP295" s="252"/>
      <c r="BQ295" s="252"/>
      <c r="BR295" s="252"/>
      <c r="BS295" s="252"/>
      <c r="BT295" s="253"/>
      <c r="BU295" s="251"/>
      <c r="BV295" s="252"/>
      <c r="BW295" s="252"/>
      <c r="BX295" s="252"/>
      <c r="BY295" s="252"/>
      <c r="BZ295" s="252"/>
      <c r="CA295" s="252"/>
      <c r="CB295" s="252"/>
      <c r="CC295" s="253"/>
      <c r="CD295" s="251"/>
      <c r="CE295" s="252"/>
      <c r="CF295" s="252"/>
      <c r="CG295" s="252"/>
      <c r="CH295" s="252"/>
      <c r="CI295" s="252"/>
      <c r="CJ295" s="252"/>
      <c r="CK295" s="252"/>
      <c r="CL295" s="253"/>
      <c r="CM295" s="248"/>
      <c r="CN295" s="249"/>
      <c r="CO295" s="249"/>
      <c r="CP295" s="249"/>
      <c r="CQ295" s="249"/>
      <c r="CR295" s="249"/>
      <c r="CS295" s="249"/>
      <c r="CT295" s="249"/>
      <c r="CU295" s="250"/>
    </row>
    <row r="296" spans="1:99" ht="12.75">
      <c r="A296" s="132" t="s">
        <v>206</v>
      </c>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4"/>
      <c r="AV296" s="138"/>
      <c r="AW296" s="75"/>
      <c r="AX296" s="75"/>
      <c r="AY296" s="139"/>
      <c r="AZ296" s="138"/>
      <c r="BA296" s="75"/>
      <c r="BB296" s="75"/>
      <c r="BC296" s="75"/>
      <c r="BD296" s="75"/>
      <c r="BE296" s="139"/>
      <c r="BF296" s="138"/>
      <c r="BG296" s="75"/>
      <c r="BH296" s="75"/>
      <c r="BI296" s="75"/>
      <c r="BJ296" s="75"/>
      <c r="BK296" s="139"/>
      <c r="BL296" s="143"/>
      <c r="BM296" s="144"/>
      <c r="BN296" s="144"/>
      <c r="BO296" s="144"/>
      <c r="BP296" s="144"/>
      <c r="BQ296" s="144"/>
      <c r="BR296" s="144"/>
      <c r="BS296" s="144"/>
      <c r="BT296" s="145"/>
      <c r="BU296" s="143"/>
      <c r="BV296" s="144"/>
      <c r="BW296" s="144"/>
      <c r="BX296" s="144"/>
      <c r="BY296" s="144"/>
      <c r="BZ296" s="144"/>
      <c r="CA296" s="144"/>
      <c r="CB296" s="144"/>
      <c r="CC296" s="145"/>
      <c r="CD296" s="143"/>
      <c r="CE296" s="144"/>
      <c r="CF296" s="144"/>
      <c r="CG296" s="144"/>
      <c r="CH296" s="144"/>
      <c r="CI296" s="144"/>
      <c r="CJ296" s="144"/>
      <c r="CK296" s="144"/>
      <c r="CL296" s="145"/>
      <c r="CM296" s="149"/>
      <c r="CN296" s="150"/>
      <c r="CO296" s="150"/>
      <c r="CP296" s="150"/>
      <c r="CQ296" s="150"/>
      <c r="CR296" s="150"/>
      <c r="CS296" s="150"/>
      <c r="CT296" s="150"/>
      <c r="CU296" s="151"/>
    </row>
    <row r="297" spans="1:99" ht="12.75">
      <c r="A297" s="197" t="s">
        <v>69</v>
      </c>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9"/>
      <c r="AV297" s="135" t="s">
        <v>106</v>
      </c>
      <c r="AW297" s="136"/>
      <c r="AX297" s="136"/>
      <c r="AY297" s="137"/>
      <c r="AZ297" s="135" t="s">
        <v>105</v>
      </c>
      <c r="BA297" s="136"/>
      <c r="BB297" s="136"/>
      <c r="BC297" s="136"/>
      <c r="BD297" s="136"/>
      <c r="BE297" s="137"/>
      <c r="BF297" s="135"/>
      <c r="BG297" s="136"/>
      <c r="BH297" s="136"/>
      <c r="BI297" s="136"/>
      <c r="BJ297" s="136"/>
      <c r="BK297" s="137"/>
      <c r="BL297" s="140"/>
      <c r="BM297" s="141"/>
      <c r="BN297" s="141"/>
      <c r="BO297" s="141"/>
      <c r="BP297" s="141"/>
      <c r="BQ297" s="141"/>
      <c r="BR297" s="141"/>
      <c r="BS297" s="141"/>
      <c r="BT297" s="142"/>
      <c r="BU297" s="140"/>
      <c r="BV297" s="141"/>
      <c r="BW297" s="141"/>
      <c r="BX297" s="141"/>
      <c r="BY297" s="141"/>
      <c r="BZ297" s="141"/>
      <c r="CA297" s="141"/>
      <c r="CB297" s="141"/>
      <c r="CC297" s="142"/>
      <c r="CD297" s="140"/>
      <c r="CE297" s="141"/>
      <c r="CF297" s="141"/>
      <c r="CG297" s="141"/>
      <c r="CH297" s="141"/>
      <c r="CI297" s="141"/>
      <c r="CJ297" s="141"/>
      <c r="CK297" s="141"/>
      <c r="CL297" s="142"/>
      <c r="CM297" s="146" t="s">
        <v>48</v>
      </c>
      <c r="CN297" s="147"/>
      <c r="CO297" s="147"/>
      <c r="CP297" s="147"/>
      <c r="CQ297" s="147"/>
      <c r="CR297" s="147"/>
      <c r="CS297" s="147"/>
      <c r="CT297" s="147"/>
      <c r="CU297" s="148"/>
    </row>
    <row r="298" spans="1:99" ht="12.75">
      <c r="A298" s="197" t="s">
        <v>108</v>
      </c>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9"/>
      <c r="AV298" s="254"/>
      <c r="AW298" s="255"/>
      <c r="AX298" s="255"/>
      <c r="AY298" s="256"/>
      <c r="AZ298" s="254"/>
      <c r="BA298" s="255"/>
      <c r="BB298" s="255"/>
      <c r="BC298" s="255"/>
      <c r="BD298" s="255"/>
      <c r="BE298" s="256"/>
      <c r="BF298" s="254"/>
      <c r="BG298" s="255"/>
      <c r="BH298" s="255"/>
      <c r="BI298" s="255"/>
      <c r="BJ298" s="255"/>
      <c r="BK298" s="256"/>
      <c r="BL298" s="251"/>
      <c r="BM298" s="252"/>
      <c r="BN298" s="252"/>
      <c r="BO298" s="252"/>
      <c r="BP298" s="252"/>
      <c r="BQ298" s="252"/>
      <c r="BR298" s="252"/>
      <c r="BS298" s="252"/>
      <c r="BT298" s="253"/>
      <c r="BU298" s="251"/>
      <c r="BV298" s="252"/>
      <c r="BW298" s="252"/>
      <c r="BX298" s="252"/>
      <c r="BY298" s="252"/>
      <c r="BZ298" s="252"/>
      <c r="CA298" s="252"/>
      <c r="CB298" s="252"/>
      <c r="CC298" s="253"/>
      <c r="CD298" s="251"/>
      <c r="CE298" s="252"/>
      <c r="CF298" s="252"/>
      <c r="CG298" s="252"/>
      <c r="CH298" s="252"/>
      <c r="CI298" s="252"/>
      <c r="CJ298" s="252"/>
      <c r="CK298" s="252"/>
      <c r="CL298" s="253"/>
      <c r="CM298" s="248"/>
      <c r="CN298" s="249"/>
      <c r="CO298" s="249"/>
      <c r="CP298" s="249"/>
      <c r="CQ298" s="249"/>
      <c r="CR298" s="249"/>
      <c r="CS298" s="249"/>
      <c r="CT298" s="249"/>
      <c r="CU298" s="250"/>
    </row>
    <row r="299" spans="1:99" ht="12.75">
      <c r="A299" s="197" t="s">
        <v>107</v>
      </c>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9"/>
      <c r="AV299" s="138"/>
      <c r="AW299" s="75"/>
      <c r="AX299" s="75"/>
      <c r="AY299" s="139"/>
      <c r="AZ299" s="138"/>
      <c r="BA299" s="75"/>
      <c r="BB299" s="75"/>
      <c r="BC299" s="75"/>
      <c r="BD299" s="75"/>
      <c r="BE299" s="139"/>
      <c r="BF299" s="138"/>
      <c r="BG299" s="75"/>
      <c r="BH299" s="75"/>
      <c r="BI299" s="75"/>
      <c r="BJ299" s="75"/>
      <c r="BK299" s="139"/>
      <c r="BL299" s="143"/>
      <c r="BM299" s="144"/>
      <c r="BN299" s="144"/>
      <c r="BO299" s="144"/>
      <c r="BP299" s="144"/>
      <c r="BQ299" s="144"/>
      <c r="BR299" s="144"/>
      <c r="BS299" s="144"/>
      <c r="BT299" s="145"/>
      <c r="BU299" s="143"/>
      <c r="BV299" s="144"/>
      <c r="BW299" s="144"/>
      <c r="BX299" s="144"/>
      <c r="BY299" s="144"/>
      <c r="BZ299" s="144"/>
      <c r="CA299" s="144"/>
      <c r="CB299" s="144"/>
      <c r="CC299" s="145"/>
      <c r="CD299" s="143"/>
      <c r="CE299" s="144"/>
      <c r="CF299" s="144"/>
      <c r="CG299" s="144"/>
      <c r="CH299" s="144"/>
      <c r="CI299" s="144"/>
      <c r="CJ299" s="144"/>
      <c r="CK299" s="144"/>
      <c r="CL299" s="145"/>
      <c r="CM299" s="149"/>
      <c r="CN299" s="150"/>
      <c r="CO299" s="150"/>
      <c r="CP299" s="150"/>
      <c r="CQ299" s="150"/>
      <c r="CR299" s="150"/>
      <c r="CS299" s="150"/>
      <c r="CT299" s="150"/>
      <c r="CU299" s="151"/>
    </row>
    <row r="300" spans="1:99" ht="12.75">
      <c r="A300" s="197"/>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9"/>
      <c r="AV300" s="129"/>
      <c r="AW300" s="130"/>
      <c r="AX300" s="130"/>
      <c r="AY300" s="131"/>
      <c r="AZ300" s="129"/>
      <c r="BA300" s="130"/>
      <c r="BB300" s="130"/>
      <c r="BC300" s="130"/>
      <c r="BD300" s="130"/>
      <c r="BE300" s="131"/>
      <c r="BF300" s="129"/>
      <c r="BG300" s="130"/>
      <c r="BH300" s="130"/>
      <c r="BI300" s="130"/>
      <c r="BJ300" s="130"/>
      <c r="BK300" s="131"/>
      <c r="BL300" s="152"/>
      <c r="BM300" s="153"/>
      <c r="BN300" s="153"/>
      <c r="BO300" s="153"/>
      <c r="BP300" s="153"/>
      <c r="BQ300" s="153"/>
      <c r="BR300" s="153"/>
      <c r="BS300" s="153"/>
      <c r="BT300" s="154"/>
      <c r="BU300" s="152"/>
      <c r="BV300" s="153"/>
      <c r="BW300" s="153"/>
      <c r="BX300" s="153"/>
      <c r="BY300" s="153"/>
      <c r="BZ300" s="153"/>
      <c r="CA300" s="153"/>
      <c r="CB300" s="153"/>
      <c r="CC300" s="154"/>
      <c r="CD300" s="152"/>
      <c r="CE300" s="153"/>
      <c r="CF300" s="153"/>
      <c r="CG300" s="153"/>
      <c r="CH300" s="153"/>
      <c r="CI300" s="153"/>
      <c r="CJ300" s="153"/>
      <c r="CK300" s="153"/>
      <c r="CL300" s="154"/>
      <c r="CM300" s="242"/>
      <c r="CN300" s="243"/>
      <c r="CO300" s="243"/>
      <c r="CP300" s="243"/>
      <c r="CQ300" s="243"/>
      <c r="CR300" s="243"/>
      <c r="CS300" s="243"/>
      <c r="CT300" s="243"/>
      <c r="CU300" s="244"/>
    </row>
    <row r="301" spans="1:99" ht="12.75">
      <c r="A301" s="132" t="s">
        <v>123</v>
      </c>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c r="AO301" s="133"/>
      <c r="AP301" s="133"/>
      <c r="AQ301" s="133"/>
      <c r="AR301" s="133"/>
      <c r="AS301" s="133"/>
      <c r="AT301" s="133"/>
      <c r="AU301" s="134"/>
      <c r="AV301" s="135" t="s">
        <v>109</v>
      </c>
      <c r="AW301" s="136"/>
      <c r="AX301" s="136"/>
      <c r="AY301" s="137"/>
      <c r="AZ301" s="135" t="s">
        <v>114</v>
      </c>
      <c r="BA301" s="136"/>
      <c r="BB301" s="136"/>
      <c r="BC301" s="136"/>
      <c r="BD301" s="136"/>
      <c r="BE301" s="137"/>
      <c r="BF301" s="135"/>
      <c r="BG301" s="136"/>
      <c r="BH301" s="136"/>
      <c r="BI301" s="136"/>
      <c r="BJ301" s="136"/>
      <c r="BK301" s="137"/>
      <c r="BL301" s="140"/>
      <c r="BM301" s="141"/>
      <c r="BN301" s="141"/>
      <c r="BO301" s="141"/>
      <c r="BP301" s="141"/>
      <c r="BQ301" s="141"/>
      <c r="BR301" s="141"/>
      <c r="BS301" s="141"/>
      <c r="BT301" s="142"/>
      <c r="BU301" s="140"/>
      <c r="BV301" s="141"/>
      <c r="BW301" s="141"/>
      <c r="BX301" s="141"/>
      <c r="BY301" s="141"/>
      <c r="BZ301" s="141"/>
      <c r="CA301" s="141"/>
      <c r="CB301" s="141"/>
      <c r="CC301" s="142"/>
      <c r="CD301" s="140"/>
      <c r="CE301" s="141"/>
      <c r="CF301" s="141"/>
      <c r="CG301" s="141"/>
      <c r="CH301" s="141"/>
      <c r="CI301" s="141"/>
      <c r="CJ301" s="141"/>
      <c r="CK301" s="141"/>
      <c r="CL301" s="142"/>
      <c r="CM301" s="146" t="s">
        <v>48</v>
      </c>
      <c r="CN301" s="147"/>
      <c r="CO301" s="147"/>
      <c r="CP301" s="147"/>
      <c r="CQ301" s="147"/>
      <c r="CR301" s="147"/>
      <c r="CS301" s="147"/>
      <c r="CT301" s="147"/>
      <c r="CU301" s="148"/>
    </row>
    <row r="302" spans="1:99" ht="12.75">
      <c r="A302" s="132" t="s">
        <v>124</v>
      </c>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c r="AO302" s="133"/>
      <c r="AP302" s="133"/>
      <c r="AQ302" s="133"/>
      <c r="AR302" s="133"/>
      <c r="AS302" s="133"/>
      <c r="AT302" s="133"/>
      <c r="AU302" s="134"/>
      <c r="AV302" s="138"/>
      <c r="AW302" s="75"/>
      <c r="AX302" s="75"/>
      <c r="AY302" s="139"/>
      <c r="AZ302" s="138"/>
      <c r="BA302" s="75"/>
      <c r="BB302" s="75"/>
      <c r="BC302" s="75"/>
      <c r="BD302" s="75"/>
      <c r="BE302" s="139"/>
      <c r="BF302" s="138"/>
      <c r="BG302" s="75"/>
      <c r="BH302" s="75"/>
      <c r="BI302" s="75"/>
      <c r="BJ302" s="75"/>
      <c r="BK302" s="139"/>
      <c r="BL302" s="143"/>
      <c r="BM302" s="144"/>
      <c r="BN302" s="144"/>
      <c r="BO302" s="144"/>
      <c r="BP302" s="144"/>
      <c r="BQ302" s="144"/>
      <c r="BR302" s="144"/>
      <c r="BS302" s="144"/>
      <c r="BT302" s="145"/>
      <c r="BU302" s="143"/>
      <c r="BV302" s="144"/>
      <c r="BW302" s="144"/>
      <c r="BX302" s="144"/>
      <c r="BY302" s="144"/>
      <c r="BZ302" s="144"/>
      <c r="CA302" s="144"/>
      <c r="CB302" s="144"/>
      <c r="CC302" s="145"/>
      <c r="CD302" s="143"/>
      <c r="CE302" s="144"/>
      <c r="CF302" s="144"/>
      <c r="CG302" s="144"/>
      <c r="CH302" s="144"/>
      <c r="CI302" s="144"/>
      <c r="CJ302" s="144"/>
      <c r="CK302" s="144"/>
      <c r="CL302" s="145"/>
      <c r="CM302" s="149"/>
      <c r="CN302" s="150"/>
      <c r="CO302" s="150"/>
      <c r="CP302" s="150"/>
      <c r="CQ302" s="150"/>
      <c r="CR302" s="150"/>
      <c r="CS302" s="150"/>
      <c r="CT302" s="150"/>
      <c r="CU302" s="151"/>
    </row>
    <row r="303" spans="1:99" ht="12.75">
      <c r="A303" s="132" t="s">
        <v>208</v>
      </c>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c r="AO303" s="133"/>
      <c r="AP303" s="133"/>
      <c r="AQ303" s="133"/>
      <c r="AR303" s="133"/>
      <c r="AS303" s="133"/>
      <c r="AT303" s="133"/>
      <c r="AU303" s="134"/>
      <c r="AV303" s="135" t="s">
        <v>110</v>
      </c>
      <c r="AW303" s="136"/>
      <c r="AX303" s="136"/>
      <c r="AY303" s="137"/>
      <c r="AZ303" s="135" t="s">
        <v>112</v>
      </c>
      <c r="BA303" s="136"/>
      <c r="BB303" s="136"/>
      <c r="BC303" s="136"/>
      <c r="BD303" s="136"/>
      <c r="BE303" s="137"/>
      <c r="BF303" s="135"/>
      <c r="BG303" s="136"/>
      <c r="BH303" s="136"/>
      <c r="BI303" s="136"/>
      <c r="BJ303" s="136"/>
      <c r="BK303" s="137"/>
      <c r="BL303" s="140"/>
      <c r="BM303" s="141"/>
      <c r="BN303" s="141"/>
      <c r="BO303" s="141"/>
      <c r="BP303" s="141"/>
      <c r="BQ303" s="141"/>
      <c r="BR303" s="141"/>
      <c r="BS303" s="141"/>
      <c r="BT303" s="142"/>
      <c r="BU303" s="140"/>
      <c r="BV303" s="141"/>
      <c r="BW303" s="141"/>
      <c r="BX303" s="141"/>
      <c r="BY303" s="141"/>
      <c r="BZ303" s="141"/>
      <c r="CA303" s="141"/>
      <c r="CB303" s="141"/>
      <c r="CC303" s="142"/>
      <c r="CD303" s="140"/>
      <c r="CE303" s="141"/>
      <c r="CF303" s="141"/>
      <c r="CG303" s="141"/>
      <c r="CH303" s="141"/>
      <c r="CI303" s="141"/>
      <c r="CJ303" s="141"/>
      <c r="CK303" s="141"/>
      <c r="CL303" s="142"/>
      <c r="CM303" s="146" t="s">
        <v>48</v>
      </c>
      <c r="CN303" s="147"/>
      <c r="CO303" s="147"/>
      <c r="CP303" s="147"/>
      <c r="CQ303" s="147"/>
      <c r="CR303" s="147"/>
      <c r="CS303" s="147"/>
      <c r="CT303" s="147"/>
      <c r="CU303" s="148"/>
    </row>
    <row r="304" spans="1:99" ht="12.75">
      <c r="A304" s="132" t="s">
        <v>209</v>
      </c>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c r="AO304" s="133"/>
      <c r="AP304" s="133"/>
      <c r="AQ304" s="133"/>
      <c r="AR304" s="133"/>
      <c r="AS304" s="133"/>
      <c r="AT304" s="133"/>
      <c r="AU304" s="134"/>
      <c r="AV304" s="254"/>
      <c r="AW304" s="255"/>
      <c r="AX304" s="255"/>
      <c r="AY304" s="256"/>
      <c r="AZ304" s="254"/>
      <c r="BA304" s="255"/>
      <c r="BB304" s="255"/>
      <c r="BC304" s="255"/>
      <c r="BD304" s="255"/>
      <c r="BE304" s="256"/>
      <c r="BF304" s="254"/>
      <c r="BG304" s="255"/>
      <c r="BH304" s="255"/>
      <c r="BI304" s="255"/>
      <c r="BJ304" s="255"/>
      <c r="BK304" s="256"/>
      <c r="BL304" s="251"/>
      <c r="BM304" s="252"/>
      <c r="BN304" s="252"/>
      <c r="BO304" s="252"/>
      <c r="BP304" s="252"/>
      <c r="BQ304" s="252"/>
      <c r="BR304" s="252"/>
      <c r="BS304" s="252"/>
      <c r="BT304" s="253"/>
      <c r="BU304" s="251"/>
      <c r="BV304" s="252"/>
      <c r="BW304" s="252"/>
      <c r="BX304" s="252"/>
      <c r="BY304" s="252"/>
      <c r="BZ304" s="252"/>
      <c r="CA304" s="252"/>
      <c r="CB304" s="252"/>
      <c r="CC304" s="253"/>
      <c r="CD304" s="251"/>
      <c r="CE304" s="252"/>
      <c r="CF304" s="252"/>
      <c r="CG304" s="252"/>
      <c r="CH304" s="252"/>
      <c r="CI304" s="252"/>
      <c r="CJ304" s="252"/>
      <c r="CK304" s="252"/>
      <c r="CL304" s="253"/>
      <c r="CM304" s="248"/>
      <c r="CN304" s="249"/>
      <c r="CO304" s="249"/>
      <c r="CP304" s="249"/>
      <c r="CQ304" s="249"/>
      <c r="CR304" s="249"/>
      <c r="CS304" s="249"/>
      <c r="CT304" s="249"/>
      <c r="CU304" s="250"/>
    </row>
    <row r="305" spans="1:99" ht="12.75">
      <c r="A305" s="132" t="s">
        <v>313</v>
      </c>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c r="AO305" s="133"/>
      <c r="AP305" s="133"/>
      <c r="AQ305" s="133"/>
      <c r="AR305" s="133"/>
      <c r="AS305" s="133"/>
      <c r="AT305" s="133"/>
      <c r="AU305" s="134"/>
      <c r="AV305" s="138"/>
      <c r="AW305" s="75"/>
      <c r="AX305" s="75"/>
      <c r="AY305" s="139"/>
      <c r="AZ305" s="138"/>
      <c r="BA305" s="75"/>
      <c r="BB305" s="75"/>
      <c r="BC305" s="75"/>
      <c r="BD305" s="75"/>
      <c r="BE305" s="139"/>
      <c r="BF305" s="138"/>
      <c r="BG305" s="75"/>
      <c r="BH305" s="75"/>
      <c r="BI305" s="75"/>
      <c r="BJ305" s="75"/>
      <c r="BK305" s="139"/>
      <c r="BL305" s="143"/>
      <c r="BM305" s="144"/>
      <c r="BN305" s="144"/>
      <c r="BO305" s="144"/>
      <c r="BP305" s="144"/>
      <c r="BQ305" s="144"/>
      <c r="BR305" s="144"/>
      <c r="BS305" s="144"/>
      <c r="BT305" s="145"/>
      <c r="BU305" s="143"/>
      <c r="BV305" s="144"/>
      <c r="BW305" s="144"/>
      <c r="BX305" s="144"/>
      <c r="BY305" s="144"/>
      <c r="BZ305" s="144"/>
      <c r="CA305" s="144"/>
      <c r="CB305" s="144"/>
      <c r="CC305" s="145"/>
      <c r="CD305" s="143"/>
      <c r="CE305" s="144"/>
      <c r="CF305" s="144"/>
      <c r="CG305" s="144"/>
      <c r="CH305" s="144"/>
      <c r="CI305" s="144"/>
      <c r="CJ305" s="144"/>
      <c r="CK305" s="144"/>
      <c r="CL305" s="145"/>
      <c r="CM305" s="149"/>
      <c r="CN305" s="150"/>
      <c r="CO305" s="150"/>
      <c r="CP305" s="150"/>
      <c r="CQ305" s="150"/>
      <c r="CR305" s="150"/>
      <c r="CS305" s="150"/>
      <c r="CT305" s="150"/>
      <c r="CU305" s="151"/>
    </row>
    <row r="306" spans="1:99" ht="12.75">
      <c r="A306" s="132" t="s">
        <v>210</v>
      </c>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c r="AO306" s="133"/>
      <c r="AP306" s="133"/>
      <c r="AQ306" s="133"/>
      <c r="AR306" s="133"/>
      <c r="AS306" s="133"/>
      <c r="AT306" s="133"/>
      <c r="AU306" s="134"/>
      <c r="AV306" s="135" t="s">
        <v>111</v>
      </c>
      <c r="AW306" s="136"/>
      <c r="AX306" s="136"/>
      <c r="AY306" s="137"/>
      <c r="AZ306" s="135" t="s">
        <v>113</v>
      </c>
      <c r="BA306" s="136"/>
      <c r="BB306" s="136"/>
      <c r="BC306" s="136"/>
      <c r="BD306" s="136"/>
      <c r="BE306" s="137"/>
      <c r="BF306" s="135"/>
      <c r="BG306" s="136"/>
      <c r="BH306" s="136"/>
      <c r="BI306" s="136"/>
      <c r="BJ306" s="136"/>
      <c r="BK306" s="137"/>
      <c r="BL306" s="140"/>
      <c r="BM306" s="141"/>
      <c r="BN306" s="141"/>
      <c r="BO306" s="141"/>
      <c r="BP306" s="141"/>
      <c r="BQ306" s="141"/>
      <c r="BR306" s="141"/>
      <c r="BS306" s="141"/>
      <c r="BT306" s="142"/>
      <c r="BU306" s="140"/>
      <c r="BV306" s="141"/>
      <c r="BW306" s="141"/>
      <c r="BX306" s="141"/>
      <c r="BY306" s="141"/>
      <c r="BZ306" s="141"/>
      <c r="CA306" s="141"/>
      <c r="CB306" s="141"/>
      <c r="CC306" s="142"/>
      <c r="CD306" s="140"/>
      <c r="CE306" s="141"/>
      <c r="CF306" s="141"/>
      <c r="CG306" s="141"/>
      <c r="CH306" s="141"/>
      <c r="CI306" s="141"/>
      <c r="CJ306" s="141"/>
      <c r="CK306" s="141"/>
      <c r="CL306" s="142"/>
      <c r="CM306" s="146" t="s">
        <v>48</v>
      </c>
      <c r="CN306" s="147"/>
      <c r="CO306" s="147"/>
      <c r="CP306" s="147"/>
      <c r="CQ306" s="147"/>
      <c r="CR306" s="147"/>
      <c r="CS306" s="147"/>
      <c r="CT306" s="147"/>
      <c r="CU306" s="148"/>
    </row>
    <row r="307" spans="1:99" ht="12.75">
      <c r="A307" s="132" t="s">
        <v>211</v>
      </c>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4"/>
      <c r="AV307" s="138"/>
      <c r="AW307" s="75"/>
      <c r="AX307" s="75"/>
      <c r="AY307" s="139"/>
      <c r="AZ307" s="138"/>
      <c r="BA307" s="75"/>
      <c r="BB307" s="75"/>
      <c r="BC307" s="75"/>
      <c r="BD307" s="75"/>
      <c r="BE307" s="139"/>
      <c r="BF307" s="138"/>
      <c r="BG307" s="75"/>
      <c r="BH307" s="75"/>
      <c r="BI307" s="75"/>
      <c r="BJ307" s="75"/>
      <c r="BK307" s="139"/>
      <c r="BL307" s="143"/>
      <c r="BM307" s="144"/>
      <c r="BN307" s="144"/>
      <c r="BO307" s="144"/>
      <c r="BP307" s="144"/>
      <c r="BQ307" s="144"/>
      <c r="BR307" s="144"/>
      <c r="BS307" s="144"/>
      <c r="BT307" s="145"/>
      <c r="BU307" s="143"/>
      <c r="BV307" s="144"/>
      <c r="BW307" s="144"/>
      <c r="BX307" s="144"/>
      <c r="BY307" s="144"/>
      <c r="BZ307" s="144"/>
      <c r="CA307" s="144"/>
      <c r="CB307" s="144"/>
      <c r="CC307" s="145"/>
      <c r="CD307" s="143"/>
      <c r="CE307" s="144"/>
      <c r="CF307" s="144"/>
      <c r="CG307" s="144"/>
      <c r="CH307" s="144"/>
      <c r="CI307" s="144"/>
      <c r="CJ307" s="144"/>
      <c r="CK307" s="144"/>
      <c r="CL307" s="145"/>
      <c r="CM307" s="149"/>
      <c r="CN307" s="150"/>
      <c r="CO307" s="150"/>
      <c r="CP307" s="150"/>
      <c r="CQ307" s="150"/>
      <c r="CR307" s="150"/>
      <c r="CS307" s="150"/>
      <c r="CT307" s="150"/>
      <c r="CU307" s="151"/>
    </row>
    <row r="308" spans="1:99" ht="12.75">
      <c r="A308" s="173" t="s">
        <v>125</v>
      </c>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5"/>
      <c r="AV308" s="230" t="s">
        <v>115</v>
      </c>
      <c r="AW308" s="231"/>
      <c r="AX308" s="231"/>
      <c r="AY308" s="232"/>
      <c r="AZ308" s="230" t="s">
        <v>116</v>
      </c>
      <c r="BA308" s="231"/>
      <c r="BB308" s="231"/>
      <c r="BC308" s="231"/>
      <c r="BD308" s="231"/>
      <c r="BE308" s="232"/>
      <c r="BF308" s="230" t="s">
        <v>326</v>
      </c>
      <c r="BG308" s="231"/>
      <c r="BH308" s="231"/>
      <c r="BI308" s="231"/>
      <c r="BJ308" s="231"/>
      <c r="BK308" s="232"/>
      <c r="BL308" s="233">
        <f>SUM(BL309:BT313)</f>
        <v>0</v>
      </c>
      <c r="BM308" s="234"/>
      <c r="BN308" s="234"/>
      <c r="BO308" s="234"/>
      <c r="BP308" s="234"/>
      <c r="BQ308" s="234"/>
      <c r="BR308" s="234"/>
      <c r="BS308" s="234"/>
      <c r="BT308" s="235"/>
      <c r="BU308" s="233">
        <f>SUM(BU309:CC313)</f>
        <v>0</v>
      </c>
      <c r="BV308" s="234"/>
      <c r="BW308" s="234"/>
      <c r="BX308" s="234"/>
      <c r="BY308" s="234"/>
      <c r="BZ308" s="234"/>
      <c r="CA308" s="234"/>
      <c r="CB308" s="234"/>
      <c r="CC308" s="235"/>
      <c r="CD308" s="233">
        <f>SUM(CD309:CL313)</f>
        <v>0</v>
      </c>
      <c r="CE308" s="234"/>
      <c r="CF308" s="234"/>
      <c r="CG308" s="234"/>
      <c r="CH308" s="234"/>
      <c r="CI308" s="234"/>
      <c r="CJ308" s="234"/>
      <c r="CK308" s="234"/>
      <c r="CL308" s="235"/>
      <c r="CM308" s="236" t="s">
        <v>48</v>
      </c>
      <c r="CN308" s="237"/>
      <c r="CO308" s="237"/>
      <c r="CP308" s="237"/>
      <c r="CQ308" s="237"/>
      <c r="CR308" s="237"/>
      <c r="CS308" s="237"/>
      <c r="CT308" s="237"/>
      <c r="CU308" s="238"/>
    </row>
    <row r="309" spans="1:99" ht="12.75">
      <c r="A309" s="132" t="s">
        <v>69</v>
      </c>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4"/>
      <c r="AV309" s="135" t="s">
        <v>117</v>
      </c>
      <c r="AW309" s="136"/>
      <c r="AX309" s="136"/>
      <c r="AY309" s="137"/>
      <c r="AZ309" s="135" t="s">
        <v>118</v>
      </c>
      <c r="BA309" s="136"/>
      <c r="BB309" s="136"/>
      <c r="BC309" s="136"/>
      <c r="BD309" s="136"/>
      <c r="BE309" s="137"/>
      <c r="BF309" s="135" t="s">
        <v>326</v>
      </c>
      <c r="BG309" s="136"/>
      <c r="BH309" s="136"/>
      <c r="BI309" s="136"/>
      <c r="BJ309" s="136"/>
      <c r="BK309" s="137"/>
      <c r="BL309" s="140"/>
      <c r="BM309" s="141"/>
      <c r="BN309" s="141"/>
      <c r="BO309" s="141"/>
      <c r="BP309" s="141"/>
      <c r="BQ309" s="141"/>
      <c r="BR309" s="141"/>
      <c r="BS309" s="141"/>
      <c r="BT309" s="142"/>
      <c r="BU309" s="140"/>
      <c r="BV309" s="141"/>
      <c r="BW309" s="141"/>
      <c r="BX309" s="141"/>
      <c r="BY309" s="141"/>
      <c r="BZ309" s="141"/>
      <c r="CA309" s="141"/>
      <c r="CB309" s="141"/>
      <c r="CC309" s="142"/>
      <c r="CD309" s="140"/>
      <c r="CE309" s="141"/>
      <c r="CF309" s="141"/>
      <c r="CG309" s="141"/>
      <c r="CH309" s="141"/>
      <c r="CI309" s="141"/>
      <c r="CJ309" s="141"/>
      <c r="CK309" s="141"/>
      <c r="CL309" s="142"/>
      <c r="CM309" s="146" t="s">
        <v>48</v>
      </c>
      <c r="CN309" s="147"/>
      <c r="CO309" s="147"/>
      <c r="CP309" s="147"/>
      <c r="CQ309" s="147"/>
      <c r="CR309" s="147"/>
      <c r="CS309" s="147"/>
      <c r="CT309" s="147"/>
      <c r="CU309" s="148"/>
    </row>
    <row r="310" spans="1:99" ht="12.75">
      <c r="A310" s="132" t="s">
        <v>126</v>
      </c>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4"/>
      <c r="AV310" s="138"/>
      <c r="AW310" s="75"/>
      <c r="AX310" s="75"/>
      <c r="AY310" s="139"/>
      <c r="AZ310" s="138"/>
      <c r="BA310" s="75"/>
      <c r="BB310" s="75"/>
      <c r="BC310" s="75"/>
      <c r="BD310" s="75"/>
      <c r="BE310" s="139"/>
      <c r="BF310" s="138"/>
      <c r="BG310" s="75"/>
      <c r="BH310" s="75"/>
      <c r="BI310" s="75"/>
      <c r="BJ310" s="75"/>
      <c r="BK310" s="139"/>
      <c r="BL310" s="143"/>
      <c r="BM310" s="144"/>
      <c r="BN310" s="144"/>
      <c r="BO310" s="144"/>
      <c r="BP310" s="144"/>
      <c r="BQ310" s="144"/>
      <c r="BR310" s="144"/>
      <c r="BS310" s="144"/>
      <c r="BT310" s="145"/>
      <c r="BU310" s="143"/>
      <c r="BV310" s="144"/>
      <c r="BW310" s="144"/>
      <c r="BX310" s="144"/>
      <c r="BY310" s="144"/>
      <c r="BZ310" s="144"/>
      <c r="CA310" s="144"/>
      <c r="CB310" s="144"/>
      <c r="CC310" s="145"/>
      <c r="CD310" s="143"/>
      <c r="CE310" s="144"/>
      <c r="CF310" s="144"/>
      <c r="CG310" s="144"/>
      <c r="CH310" s="144"/>
      <c r="CI310" s="144"/>
      <c r="CJ310" s="144"/>
      <c r="CK310" s="144"/>
      <c r="CL310" s="145"/>
      <c r="CM310" s="149"/>
      <c r="CN310" s="150"/>
      <c r="CO310" s="150"/>
      <c r="CP310" s="150"/>
      <c r="CQ310" s="150"/>
      <c r="CR310" s="150"/>
      <c r="CS310" s="150"/>
      <c r="CT310" s="150"/>
      <c r="CU310" s="151"/>
    </row>
    <row r="311" spans="1:99" ht="12.75">
      <c r="A311" s="132" t="s">
        <v>127</v>
      </c>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4"/>
      <c r="AV311" s="135" t="s">
        <v>119</v>
      </c>
      <c r="AW311" s="136"/>
      <c r="AX311" s="136"/>
      <c r="AY311" s="137"/>
      <c r="AZ311" s="135" t="s">
        <v>120</v>
      </c>
      <c r="BA311" s="136"/>
      <c r="BB311" s="136"/>
      <c r="BC311" s="136"/>
      <c r="BD311" s="136"/>
      <c r="BE311" s="137"/>
      <c r="BF311" s="135" t="s">
        <v>326</v>
      </c>
      <c r="BG311" s="136"/>
      <c r="BH311" s="136"/>
      <c r="BI311" s="136"/>
      <c r="BJ311" s="136"/>
      <c r="BK311" s="137"/>
      <c r="BL311" s="140"/>
      <c r="BM311" s="141"/>
      <c r="BN311" s="141"/>
      <c r="BO311" s="141"/>
      <c r="BP311" s="141"/>
      <c r="BQ311" s="141"/>
      <c r="BR311" s="141"/>
      <c r="BS311" s="141"/>
      <c r="BT311" s="142"/>
      <c r="BU311" s="140"/>
      <c r="BV311" s="141"/>
      <c r="BW311" s="141"/>
      <c r="BX311" s="141"/>
      <c r="BY311" s="141"/>
      <c r="BZ311" s="141"/>
      <c r="CA311" s="141"/>
      <c r="CB311" s="141"/>
      <c r="CC311" s="142"/>
      <c r="CD311" s="140"/>
      <c r="CE311" s="141"/>
      <c r="CF311" s="141"/>
      <c r="CG311" s="141"/>
      <c r="CH311" s="141"/>
      <c r="CI311" s="141"/>
      <c r="CJ311" s="141"/>
      <c r="CK311" s="141"/>
      <c r="CL311" s="142"/>
      <c r="CM311" s="146" t="s">
        <v>48</v>
      </c>
      <c r="CN311" s="147"/>
      <c r="CO311" s="147"/>
      <c r="CP311" s="147"/>
      <c r="CQ311" s="147"/>
      <c r="CR311" s="147"/>
      <c r="CS311" s="147"/>
      <c r="CT311" s="147"/>
      <c r="CU311" s="148"/>
    </row>
    <row r="312" spans="1:99" ht="12.75">
      <c r="A312" s="132" t="s">
        <v>128</v>
      </c>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c r="AO312" s="133"/>
      <c r="AP312" s="133"/>
      <c r="AQ312" s="133"/>
      <c r="AR312" s="133"/>
      <c r="AS312" s="133"/>
      <c r="AT312" s="133"/>
      <c r="AU312" s="134"/>
      <c r="AV312" s="138"/>
      <c r="AW312" s="75"/>
      <c r="AX312" s="75"/>
      <c r="AY312" s="139"/>
      <c r="AZ312" s="138"/>
      <c r="BA312" s="75"/>
      <c r="BB312" s="75"/>
      <c r="BC312" s="75"/>
      <c r="BD312" s="75"/>
      <c r="BE312" s="139"/>
      <c r="BF312" s="138"/>
      <c r="BG312" s="75"/>
      <c r="BH312" s="75"/>
      <c r="BI312" s="75"/>
      <c r="BJ312" s="75"/>
      <c r="BK312" s="139"/>
      <c r="BL312" s="143"/>
      <c r="BM312" s="144"/>
      <c r="BN312" s="144"/>
      <c r="BO312" s="144"/>
      <c r="BP312" s="144"/>
      <c r="BQ312" s="144"/>
      <c r="BR312" s="144"/>
      <c r="BS312" s="144"/>
      <c r="BT312" s="145"/>
      <c r="BU312" s="143"/>
      <c r="BV312" s="144"/>
      <c r="BW312" s="144"/>
      <c r="BX312" s="144"/>
      <c r="BY312" s="144"/>
      <c r="BZ312" s="144"/>
      <c r="CA312" s="144"/>
      <c r="CB312" s="144"/>
      <c r="CC312" s="145"/>
      <c r="CD312" s="143"/>
      <c r="CE312" s="144"/>
      <c r="CF312" s="144"/>
      <c r="CG312" s="144"/>
      <c r="CH312" s="144"/>
      <c r="CI312" s="144"/>
      <c r="CJ312" s="144"/>
      <c r="CK312" s="144"/>
      <c r="CL312" s="145"/>
      <c r="CM312" s="149"/>
      <c r="CN312" s="150"/>
      <c r="CO312" s="150"/>
      <c r="CP312" s="150"/>
      <c r="CQ312" s="150"/>
      <c r="CR312" s="150"/>
      <c r="CS312" s="150"/>
      <c r="CT312" s="150"/>
      <c r="CU312" s="151"/>
    </row>
    <row r="313" spans="1:99" ht="12.75">
      <c r="A313" s="132" t="s">
        <v>129</v>
      </c>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4"/>
      <c r="AV313" s="129" t="s">
        <v>122</v>
      </c>
      <c r="AW313" s="130"/>
      <c r="AX313" s="130"/>
      <c r="AY313" s="131"/>
      <c r="AZ313" s="129" t="s">
        <v>121</v>
      </c>
      <c r="BA313" s="130"/>
      <c r="BB313" s="130"/>
      <c r="BC313" s="130"/>
      <c r="BD313" s="130"/>
      <c r="BE313" s="131"/>
      <c r="BF313" s="129"/>
      <c r="BG313" s="130"/>
      <c r="BH313" s="130"/>
      <c r="BI313" s="130"/>
      <c r="BJ313" s="130"/>
      <c r="BK313" s="131"/>
      <c r="BL313" s="152"/>
      <c r="BM313" s="153"/>
      <c r="BN313" s="153"/>
      <c r="BO313" s="153"/>
      <c r="BP313" s="153"/>
      <c r="BQ313" s="153"/>
      <c r="BR313" s="153"/>
      <c r="BS313" s="153"/>
      <c r="BT313" s="154"/>
      <c r="BU313" s="152"/>
      <c r="BV313" s="153"/>
      <c r="BW313" s="153"/>
      <c r="BX313" s="153"/>
      <c r="BY313" s="153"/>
      <c r="BZ313" s="153"/>
      <c r="CA313" s="153"/>
      <c r="CB313" s="153"/>
      <c r="CC313" s="154"/>
      <c r="CD313" s="152"/>
      <c r="CE313" s="153"/>
      <c r="CF313" s="153"/>
      <c r="CG313" s="153"/>
      <c r="CH313" s="153"/>
      <c r="CI313" s="153"/>
      <c r="CJ313" s="153"/>
      <c r="CK313" s="153"/>
      <c r="CL313" s="154"/>
      <c r="CM313" s="155" t="s">
        <v>48</v>
      </c>
      <c r="CN313" s="156"/>
      <c r="CO313" s="156"/>
      <c r="CP313" s="156"/>
      <c r="CQ313" s="156"/>
      <c r="CR313" s="156"/>
      <c r="CS313" s="156"/>
      <c r="CT313" s="156"/>
      <c r="CU313" s="157"/>
    </row>
    <row r="314" spans="1:99" ht="12.75" customHeight="1" hidden="1">
      <c r="A314" s="126" t="s">
        <v>137</v>
      </c>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8"/>
      <c r="AV314" s="129" t="s">
        <v>130</v>
      </c>
      <c r="AW314" s="130"/>
      <c r="AX314" s="130"/>
      <c r="AY314" s="131"/>
      <c r="AZ314" s="129" t="s">
        <v>48</v>
      </c>
      <c r="BA314" s="130"/>
      <c r="BB314" s="130"/>
      <c r="BC314" s="130"/>
      <c r="BD314" s="130"/>
      <c r="BE314" s="131"/>
      <c r="BF314" s="129"/>
      <c r="BG314" s="130"/>
      <c r="BH314" s="130"/>
      <c r="BI314" s="130"/>
      <c r="BJ314" s="130"/>
      <c r="BK314" s="131"/>
      <c r="BL314" s="152"/>
      <c r="BM314" s="153"/>
      <c r="BN314" s="153"/>
      <c r="BO314" s="153"/>
      <c r="BP314" s="153"/>
      <c r="BQ314" s="153"/>
      <c r="BR314" s="153"/>
      <c r="BS314" s="153"/>
      <c r="BT314" s="154"/>
      <c r="BU314" s="152"/>
      <c r="BV314" s="153"/>
      <c r="BW314" s="153"/>
      <c r="BX314" s="153"/>
      <c r="BY314" s="153"/>
      <c r="BZ314" s="153"/>
      <c r="CA314" s="153"/>
      <c r="CB314" s="153"/>
      <c r="CC314" s="154"/>
      <c r="CD314" s="152"/>
      <c r="CE314" s="153"/>
      <c r="CF314" s="153"/>
      <c r="CG314" s="153"/>
      <c r="CH314" s="153"/>
      <c r="CI314" s="153"/>
      <c r="CJ314" s="153"/>
      <c r="CK314" s="153"/>
      <c r="CL314" s="154"/>
      <c r="CM314" s="155" t="s">
        <v>48</v>
      </c>
      <c r="CN314" s="156"/>
      <c r="CO314" s="156"/>
      <c r="CP314" s="156"/>
      <c r="CQ314" s="156"/>
      <c r="CR314" s="156"/>
      <c r="CS314" s="156"/>
      <c r="CT314" s="156"/>
      <c r="CU314" s="157"/>
    </row>
    <row r="315" spans="1:99" ht="12.75" customHeight="1" hidden="1">
      <c r="A315" s="132" t="s">
        <v>69</v>
      </c>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133"/>
      <c r="AS315" s="133"/>
      <c r="AT315" s="133"/>
      <c r="AU315" s="134"/>
      <c r="AV315" s="135" t="s">
        <v>131</v>
      </c>
      <c r="AW315" s="136"/>
      <c r="AX315" s="136"/>
      <c r="AY315" s="137"/>
      <c r="AZ315" s="135" t="s">
        <v>132</v>
      </c>
      <c r="BA315" s="136"/>
      <c r="BB315" s="136"/>
      <c r="BC315" s="136"/>
      <c r="BD315" s="136"/>
      <c r="BE315" s="137"/>
      <c r="BF315" s="135"/>
      <c r="BG315" s="136"/>
      <c r="BH315" s="136"/>
      <c r="BI315" s="136"/>
      <c r="BJ315" s="136"/>
      <c r="BK315" s="137"/>
      <c r="BL315" s="140"/>
      <c r="BM315" s="141"/>
      <c r="BN315" s="141"/>
      <c r="BO315" s="141"/>
      <c r="BP315" s="141"/>
      <c r="BQ315" s="141"/>
      <c r="BR315" s="141"/>
      <c r="BS315" s="141"/>
      <c r="BT315" s="142"/>
      <c r="BU315" s="140"/>
      <c r="BV315" s="141"/>
      <c r="BW315" s="141"/>
      <c r="BX315" s="141"/>
      <c r="BY315" s="141"/>
      <c r="BZ315" s="141"/>
      <c r="CA315" s="141"/>
      <c r="CB315" s="141"/>
      <c r="CC315" s="142"/>
      <c r="CD315" s="140"/>
      <c r="CE315" s="141"/>
      <c r="CF315" s="141"/>
      <c r="CG315" s="141"/>
      <c r="CH315" s="141"/>
      <c r="CI315" s="141"/>
      <c r="CJ315" s="141"/>
      <c r="CK315" s="141"/>
      <c r="CL315" s="142"/>
      <c r="CM315" s="146" t="s">
        <v>48</v>
      </c>
      <c r="CN315" s="147"/>
      <c r="CO315" s="147"/>
      <c r="CP315" s="147"/>
      <c r="CQ315" s="147"/>
      <c r="CR315" s="147"/>
      <c r="CS315" s="147"/>
      <c r="CT315" s="147"/>
      <c r="CU315" s="148"/>
    </row>
    <row r="316" spans="1:99" ht="12.75" customHeight="1" hidden="1">
      <c r="A316" s="132" t="s">
        <v>138</v>
      </c>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133"/>
      <c r="AS316" s="133"/>
      <c r="AT316" s="133"/>
      <c r="AU316" s="134"/>
      <c r="AV316" s="138"/>
      <c r="AW316" s="75"/>
      <c r="AX316" s="75"/>
      <c r="AY316" s="139"/>
      <c r="AZ316" s="138"/>
      <c r="BA316" s="75"/>
      <c r="BB316" s="75"/>
      <c r="BC316" s="75"/>
      <c r="BD316" s="75"/>
      <c r="BE316" s="139"/>
      <c r="BF316" s="138"/>
      <c r="BG316" s="75"/>
      <c r="BH316" s="75"/>
      <c r="BI316" s="75"/>
      <c r="BJ316" s="75"/>
      <c r="BK316" s="139"/>
      <c r="BL316" s="143"/>
      <c r="BM316" s="144"/>
      <c r="BN316" s="144"/>
      <c r="BO316" s="144"/>
      <c r="BP316" s="144"/>
      <c r="BQ316" s="144"/>
      <c r="BR316" s="144"/>
      <c r="BS316" s="144"/>
      <c r="BT316" s="145"/>
      <c r="BU316" s="143"/>
      <c r="BV316" s="144"/>
      <c r="BW316" s="144"/>
      <c r="BX316" s="144"/>
      <c r="BY316" s="144"/>
      <c r="BZ316" s="144"/>
      <c r="CA316" s="144"/>
      <c r="CB316" s="144"/>
      <c r="CC316" s="145"/>
      <c r="CD316" s="143"/>
      <c r="CE316" s="144"/>
      <c r="CF316" s="144"/>
      <c r="CG316" s="144"/>
      <c r="CH316" s="144"/>
      <c r="CI316" s="144"/>
      <c r="CJ316" s="144"/>
      <c r="CK316" s="144"/>
      <c r="CL316" s="145"/>
      <c r="CM316" s="149"/>
      <c r="CN316" s="150"/>
      <c r="CO316" s="150"/>
      <c r="CP316" s="150"/>
      <c r="CQ316" s="150"/>
      <c r="CR316" s="150"/>
      <c r="CS316" s="150"/>
      <c r="CT316" s="150"/>
      <c r="CU316" s="151"/>
    </row>
    <row r="317" spans="1:99" ht="12.75" customHeight="1" hidden="1">
      <c r="A317" s="132" t="s">
        <v>139</v>
      </c>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4"/>
      <c r="AV317" s="129" t="s">
        <v>134</v>
      </c>
      <c r="AW317" s="130"/>
      <c r="AX317" s="130"/>
      <c r="AY317" s="131"/>
      <c r="AZ317" s="129" t="s">
        <v>133</v>
      </c>
      <c r="BA317" s="130"/>
      <c r="BB317" s="130"/>
      <c r="BC317" s="130"/>
      <c r="BD317" s="130"/>
      <c r="BE317" s="131"/>
      <c r="BF317" s="129"/>
      <c r="BG317" s="130"/>
      <c r="BH317" s="130"/>
      <c r="BI317" s="130"/>
      <c r="BJ317" s="130"/>
      <c r="BK317" s="131"/>
      <c r="BL317" s="152"/>
      <c r="BM317" s="153"/>
      <c r="BN317" s="153"/>
      <c r="BO317" s="153"/>
      <c r="BP317" s="153"/>
      <c r="BQ317" s="153"/>
      <c r="BR317" s="153"/>
      <c r="BS317" s="153"/>
      <c r="BT317" s="154"/>
      <c r="BU317" s="152"/>
      <c r="BV317" s="153"/>
      <c r="BW317" s="153"/>
      <c r="BX317" s="153"/>
      <c r="BY317" s="153"/>
      <c r="BZ317" s="153"/>
      <c r="CA317" s="153"/>
      <c r="CB317" s="153"/>
      <c r="CC317" s="154"/>
      <c r="CD317" s="152"/>
      <c r="CE317" s="153"/>
      <c r="CF317" s="153"/>
      <c r="CG317" s="153"/>
      <c r="CH317" s="153"/>
      <c r="CI317" s="153"/>
      <c r="CJ317" s="153"/>
      <c r="CK317" s="153"/>
      <c r="CL317" s="154"/>
      <c r="CM317" s="155" t="s">
        <v>48</v>
      </c>
      <c r="CN317" s="156"/>
      <c r="CO317" s="156"/>
      <c r="CP317" s="156"/>
      <c r="CQ317" s="156"/>
      <c r="CR317" s="156"/>
      <c r="CS317" s="156"/>
      <c r="CT317" s="156"/>
      <c r="CU317" s="157"/>
    </row>
    <row r="318" spans="1:99" ht="12.75" customHeight="1" hidden="1">
      <c r="A318" s="132" t="s">
        <v>140</v>
      </c>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4"/>
      <c r="AV318" s="135" t="s">
        <v>135</v>
      </c>
      <c r="AW318" s="136"/>
      <c r="AX318" s="136"/>
      <c r="AY318" s="137"/>
      <c r="AZ318" s="135" t="s">
        <v>136</v>
      </c>
      <c r="BA318" s="136"/>
      <c r="BB318" s="136"/>
      <c r="BC318" s="136"/>
      <c r="BD318" s="136"/>
      <c r="BE318" s="137"/>
      <c r="BF318" s="135"/>
      <c r="BG318" s="136"/>
      <c r="BH318" s="136"/>
      <c r="BI318" s="136"/>
      <c r="BJ318" s="136"/>
      <c r="BK318" s="137"/>
      <c r="BL318" s="140"/>
      <c r="BM318" s="141"/>
      <c r="BN318" s="141"/>
      <c r="BO318" s="141"/>
      <c r="BP318" s="141"/>
      <c r="BQ318" s="141"/>
      <c r="BR318" s="141"/>
      <c r="BS318" s="141"/>
      <c r="BT318" s="142"/>
      <c r="BU318" s="140"/>
      <c r="BV318" s="141"/>
      <c r="BW318" s="141"/>
      <c r="BX318" s="141"/>
      <c r="BY318" s="141"/>
      <c r="BZ318" s="141"/>
      <c r="CA318" s="141"/>
      <c r="CB318" s="141"/>
      <c r="CC318" s="142"/>
      <c r="CD318" s="140"/>
      <c r="CE318" s="141"/>
      <c r="CF318" s="141"/>
      <c r="CG318" s="141"/>
      <c r="CH318" s="141"/>
      <c r="CI318" s="141"/>
      <c r="CJ318" s="141"/>
      <c r="CK318" s="141"/>
      <c r="CL318" s="142"/>
      <c r="CM318" s="146" t="s">
        <v>48</v>
      </c>
      <c r="CN318" s="147"/>
      <c r="CO318" s="147"/>
      <c r="CP318" s="147"/>
      <c r="CQ318" s="147"/>
      <c r="CR318" s="147"/>
      <c r="CS318" s="147"/>
      <c r="CT318" s="147"/>
      <c r="CU318" s="148"/>
    </row>
    <row r="319" spans="1:99" ht="12.75" customHeight="1" hidden="1">
      <c r="A319" s="132" t="s">
        <v>141</v>
      </c>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4"/>
      <c r="AV319" s="138"/>
      <c r="AW319" s="75"/>
      <c r="AX319" s="75"/>
      <c r="AY319" s="139"/>
      <c r="AZ319" s="138"/>
      <c r="BA319" s="75"/>
      <c r="BB319" s="75"/>
      <c r="BC319" s="75"/>
      <c r="BD319" s="75"/>
      <c r="BE319" s="139"/>
      <c r="BF319" s="138"/>
      <c r="BG319" s="75"/>
      <c r="BH319" s="75"/>
      <c r="BI319" s="75"/>
      <c r="BJ319" s="75"/>
      <c r="BK319" s="139"/>
      <c r="BL319" s="143"/>
      <c r="BM319" s="144"/>
      <c r="BN319" s="144"/>
      <c r="BO319" s="144"/>
      <c r="BP319" s="144"/>
      <c r="BQ319" s="144"/>
      <c r="BR319" s="144"/>
      <c r="BS319" s="144"/>
      <c r="BT319" s="145"/>
      <c r="BU319" s="143"/>
      <c r="BV319" s="144"/>
      <c r="BW319" s="144"/>
      <c r="BX319" s="144"/>
      <c r="BY319" s="144"/>
      <c r="BZ319" s="144"/>
      <c r="CA319" s="144"/>
      <c r="CB319" s="144"/>
      <c r="CC319" s="145"/>
      <c r="CD319" s="143"/>
      <c r="CE319" s="144"/>
      <c r="CF319" s="144"/>
      <c r="CG319" s="144"/>
      <c r="CH319" s="144"/>
      <c r="CI319" s="144"/>
      <c r="CJ319" s="144"/>
      <c r="CK319" s="144"/>
      <c r="CL319" s="145"/>
      <c r="CM319" s="149"/>
      <c r="CN319" s="150"/>
      <c r="CO319" s="150"/>
      <c r="CP319" s="150"/>
      <c r="CQ319" s="150"/>
      <c r="CR319" s="150"/>
      <c r="CS319" s="150"/>
      <c r="CT319" s="150"/>
      <c r="CU319" s="151"/>
    </row>
    <row r="320" spans="1:99" ht="12.75" customHeight="1" hidden="1">
      <c r="A320" s="126" t="s">
        <v>147</v>
      </c>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8"/>
      <c r="AV320" s="129" t="s">
        <v>142</v>
      </c>
      <c r="AW320" s="130"/>
      <c r="AX320" s="130"/>
      <c r="AY320" s="131"/>
      <c r="AZ320" s="129" t="s">
        <v>48</v>
      </c>
      <c r="BA320" s="130"/>
      <c r="BB320" s="130"/>
      <c r="BC320" s="130"/>
      <c r="BD320" s="130"/>
      <c r="BE320" s="131"/>
      <c r="BF320" s="129"/>
      <c r="BG320" s="130"/>
      <c r="BH320" s="130"/>
      <c r="BI320" s="130"/>
      <c r="BJ320" s="130"/>
      <c r="BK320" s="131"/>
      <c r="BL320" s="152"/>
      <c r="BM320" s="153"/>
      <c r="BN320" s="153"/>
      <c r="BO320" s="153"/>
      <c r="BP320" s="153"/>
      <c r="BQ320" s="153"/>
      <c r="BR320" s="153"/>
      <c r="BS320" s="153"/>
      <c r="BT320" s="154"/>
      <c r="BU320" s="152"/>
      <c r="BV320" s="153"/>
      <c r="BW320" s="153"/>
      <c r="BX320" s="153"/>
      <c r="BY320" s="153"/>
      <c r="BZ320" s="153"/>
      <c r="CA320" s="153"/>
      <c r="CB320" s="153"/>
      <c r="CC320" s="154"/>
      <c r="CD320" s="152"/>
      <c r="CE320" s="153"/>
      <c r="CF320" s="153"/>
      <c r="CG320" s="153"/>
      <c r="CH320" s="153"/>
      <c r="CI320" s="153"/>
      <c r="CJ320" s="153"/>
      <c r="CK320" s="153"/>
      <c r="CL320" s="154"/>
      <c r="CM320" s="155" t="s">
        <v>48</v>
      </c>
      <c r="CN320" s="156"/>
      <c r="CO320" s="156"/>
      <c r="CP320" s="156"/>
      <c r="CQ320" s="156"/>
      <c r="CR320" s="156"/>
      <c r="CS320" s="156"/>
      <c r="CT320" s="156"/>
      <c r="CU320" s="157"/>
    </row>
    <row r="321" spans="1:99" ht="12.75" customHeight="1" hidden="1">
      <c r="A321" s="132" t="s">
        <v>145</v>
      </c>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c r="AO321" s="133"/>
      <c r="AP321" s="133"/>
      <c r="AQ321" s="133"/>
      <c r="AR321" s="133"/>
      <c r="AS321" s="133"/>
      <c r="AT321" s="133"/>
      <c r="AU321" s="134"/>
      <c r="AV321" s="135" t="s">
        <v>143</v>
      </c>
      <c r="AW321" s="136"/>
      <c r="AX321" s="136"/>
      <c r="AY321" s="137"/>
      <c r="AZ321" s="135" t="s">
        <v>144</v>
      </c>
      <c r="BA321" s="136"/>
      <c r="BB321" s="136"/>
      <c r="BC321" s="136"/>
      <c r="BD321" s="136"/>
      <c r="BE321" s="137"/>
      <c r="BF321" s="135"/>
      <c r="BG321" s="136"/>
      <c r="BH321" s="136"/>
      <c r="BI321" s="136"/>
      <c r="BJ321" s="136"/>
      <c r="BK321" s="137"/>
      <c r="BL321" s="140"/>
      <c r="BM321" s="141"/>
      <c r="BN321" s="141"/>
      <c r="BO321" s="141"/>
      <c r="BP321" s="141"/>
      <c r="BQ321" s="141"/>
      <c r="BR321" s="141"/>
      <c r="BS321" s="141"/>
      <c r="BT321" s="142"/>
      <c r="BU321" s="140"/>
      <c r="BV321" s="141"/>
      <c r="BW321" s="141"/>
      <c r="BX321" s="141"/>
      <c r="BY321" s="141"/>
      <c r="BZ321" s="141"/>
      <c r="CA321" s="141"/>
      <c r="CB321" s="141"/>
      <c r="CC321" s="142"/>
      <c r="CD321" s="140"/>
      <c r="CE321" s="141"/>
      <c r="CF321" s="141"/>
      <c r="CG321" s="141"/>
      <c r="CH321" s="141"/>
      <c r="CI321" s="141"/>
      <c r="CJ321" s="141"/>
      <c r="CK321" s="141"/>
      <c r="CL321" s="142"/>
      <c r="CM321" s="146" t="s">
        <v>48</v>
      </c>
      <c r="CN321" s="147"/>
      <c r="CO321" s="147"/>
      <c r="CP321" s="147"/>
      <c r="CQ321" s="147"/>
      <c r="CR321" s="147"/>
      <c r="CS321" s="147"/>
      <c r="CT321" s="147"/>
      <c r="CU321" s="148"/>
    </row>
    <row r="322" spans="1:99" ht="12.75" customHeight="1" hidden="1">
      <c r="A322" s="132" t="s">
        <v>146</v>
      </c>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c r="AO322" s="133"/>
      <c r="AP322" s="133"/>
      <c r="AQ322" s="133"/>
      <c r="AR322" s="133"/>
      <c r="AS322" s="133"/>
      <c r="AT322" s="133"/>
      <c r="AU322" s="134"/>
      <c r="AV322" s="138"/>
      <c r="AW322" s="75"/>
      <c r="AX322" s="75"/>
      <c r="AY322" s="139"/>
      <c r="AZ322" s="138"/>
      <c r="BA322" s="75"/>
      <c r="BB322" s="75"/>
      <c r="BC322" s="75"/>
      <c r="BD322" s="75"/>
      <c r="BE322" s="139"/>
      <c r="BF322" s="138"/>
      <c r="BG322" s="75"/>
      <c r="BH322" s="75"/>
      <c r="BI322" s="75"/>
      <c r="BJ322" s="75"/>
      <c r="BK322" s="139"/>
      <c r="BL322" s="143"/>
      <c r="BM322" s="144"/>
      <c r="BN322" s="144"/>
      <c r="BO322" s="144"/>
      <c r="BP322" s="144"/>
      <c r="BQ322" s="144"/>
      <c r="BR322" s="144"/>
      <c r="BS322" s="144"/>
      <c r="BT322" s="145"/>
      <c r="BU322" s="143"/>
      <c r="BV322" s="144"/>
      <c r="BW322" s="144"/>
      <c r="BX322" s="144"/>
      <c r="BY322" s="144"/>
      <c r="BZ322" s="144"/>
      <c r="CA322" s="144"/>
      <c r="CB322" s="144"/>
      <c r="CC322" s="145"/>
      <c r="CD322" s="143"/>
      <c r="CE322" s="144"/>
      <c r="CF322" s="144"/>
      <c r="CG322" s="144"/>
      <c r="CH322" s="144"/>
      <c r="CI322" s="144"/>
      <c r="CJ322" s="144"/>
      <c r="CK322" s="144"/>
      <c r="CL322" s="145"/>
      <c r="CM322" s="149"/>
      <c r="CN322" s="150"/>
      <c r="CO322" s="150"/>
      <c r="CP322" s="150"/>
      <c r="CQ322" s="150"/>
      <c r="CR322" s="150"/>
      <c r="CS322" s="150"/>
      <c r="CT322" s="150"/>
      <c r="CU322" s="151"/>
    </row>
    <row r="323" spans="1:99" ht="15.75">
      <c r="A323" s="173" t="s">
        <v>327</v>
      </c>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4"/>
      <c r="AL323" s="174"/>
      <c r="AM323" s="174"/>
      <c r="AN323" s="174"/>
      <c r="AO323" s="174"/>
      <c r="AP323" s="174"/>
      <c r="AQ323" s="174"/>
      <c r="AR323" s="174"/>
      <c r="AS323" s="174"/>
      <c r="AT323" s="174"/>
      <c r="AU323" s="175"/>
      <c r="AV323" s="230" t="s">
        <v>148</v>
      </c>
      <c r="AW323" s="231"/>
      <c r="AX323" s="231"/>
      <c r="AY323" s="232"/>
      <c r="AZ323" s="230" t="s">
        <v>48</v>
      </c>
      <c r="BA323" s="231"/>
      <c r="BB323" s="231"/>
      <c r="BC323" s="231"/>
      <c r="BD323" s="231"/>
      <c r="BE323" s="232"/>
      <c r="BF323" s="230" t="s">
        <v>328</v>
      </c>
      <c r="BG323" s="231"/>
      <c r="BH323" s="231"/>
      <c r="BI323" s="231"/>
      <c r="BJ323" s="231"/>
      <c r="BK323" s="232"/>
      <c r="BL323" s="233">
        <f>SUM(BL330+BL328+BL326+BL324+BL349)</f>
        <v>1075050</v>
      </c>
      <c r="BM323" s="234"/>
      <c r="BN323" s="234"/>
      <c r="BO323" s="234"/>
      <c r="BP323" s="234"/>
      <c r="BQ323" s="234"/>
      <c r="BR323" s="234"/>
      <c r="BS323" s="234"/>
      <c r="BT323" s="235"/>
      <c r="BU323" s="233">
        <f>SUM(BU330+BU328+BU326+BU324)</f>
        <v>1075050</v>
      </c>
      <c r="BV323" s="234"/>
      <c r="BW323" s="234"/>
      <c r="BX323" s="234"/>
      <c r="BY323" s="234"/>
      <c r="BZ323" s="234"/>
      <c r="CA323" s="234"/>
      <c r="CB323" s="234"/>
      <c r="CC323" s="235"/>
      <c r="CD323" s="233">
        <f>SUM(CD330+CD328+CD326+CD324)</f>
        <v>1075050</v>
      </c>
      <c r="CE323" s="234"/>
      <c r="CF323" s="234"/>
      <c r="CG323" s="234"/>
      <c r="CH323" s="234"/>
      <c r="CI323" s="234"/>
      <c r="CJ323" s="234"/>
      <c r="CK323" s="234"/>
      <c r="CL323" s="235"/>
      <c r="CM323" s="239"/>
      <c r="CN323" s="240"/>
      <c r="CO323" s="240"/>
      <c r="CP323" s="240"/>
      <c r="CQ323" s="240"/>
      <c r="CR323" s="240"/>
      <c r="CS323" s="240"/>
      <c r="CT323" s="240"/>
      <c r="CU323" s="241"/>
    </row>
    <row r="324" spans="1:99" ht="12.75">
      <c r="A324" s="132" t="s">
        <v>41</v>
      </c>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c r="AO324" s="133"/>
      <c r="AP324" s="133"/>
      <c r="AQ324" s="133"/>
      <c r="AR324" s="133"/>
      <c r="AS324" s="133"/>
      <c r="AT324" s="133"/>
      <c r="AU324" s="134"/>
      <c r="AV324" s="135" t="s">
        <v>149</v>
      </c>
      <c r="AW324" s="136"/>
      <c r="AX324" s="136"/>
      <c r="AY324" s="137"/>
      <c r="AZ324" s="135" t="s">
        <v>150</v>
      </c>
      <c r="BA324" s="136"/>
      <c r="BB324" s="136"/>
      <c r="BC324" s="136"/>
      <c r="BD324" s="136"/>
      <c r="BE324" s="137"/>
      <c r="BF324" s="135"/>
      <c r="BG324" s="136"/>
      <c r="BH324" s="136"/>
      <c r="BI324" s="136"/>
      <c r="BJ324" s="136"/>
      <c r="BK324" s="137"/>
      <c r="BL324" s="140"/>
      <c r="BM324" s="141"/>
      <c r="BN324" s="141"/>
      <c r="BO324" s="141"/>
      <c r="BP324" s="141"/>
      <c r="BQ324" s="141"/>
      <c r="BR324" s="141"/>
      <c r="BS324" s="141"/>
      <c r="BT324" s="142"/>
      <c r="BU324" s="140"/>
      <c r="BV324" s="141"/>
      <c r="BW324" s="141"/>
      <c r="BX324" s="141"/>
      <c r="BY324" s="141"/>
      <c r="BZ324" s="141"/>
      <c r="CA324" s="141"/>
      <c r="CB324" s="141"/>
      <c r="CC324" s="142"/>
      <c r="CD324" s="140"/>
      <c r="CE324" s="141"/>
      <c r="CF324" s="141"/>
      <c r="CG324" s="141"/>
      <c r="CH324" s="141"/>
      <c r="CI324" s="141"/>
      <c r="CJ324" s="141"/>
      <c r="CK324" s="141"/>
      <c r="CL324" s="142"/>
      <c r="CM324" s="206"/>
      <c r="CN324" s="207"/>
      <c r="CO324" s="207"/>
      <c r="CP324" s="207"/>
      <c r="CQ324" s="207"/>
      <c r="CR324" s="207"/>
      <c r="CS324" s="207"/>
      <c r="CT324" s="207"/>
      <c r="CU324" s="208"/>
    </row>
    <row r="325" spans="1:99" ht="12.75">
      <c r="A325" s="132" t="s">
        <v>156</v>
      </c>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c r="AO325" s="133"/>
      <c r="AP325" s="133"/>
      <c r="AQ325" s="133"/>
      <c r="AR325" s="133"/>
      <c r="AS325" s="133"/>
      <c r="AT325" s="133"/>
      <c r="AU325" s="134"/>
      <c r="AV325" s="138"/>
      <c r="AW325" s="75"/>
      <c r="AX325" s="75"/>
      <c r="AY325" s="139"/>
      <c r="AZ325" s="138"/>
      <c r="BA325" s="75"/>
      <c r="BB325" s="75"/>
      <c r="BC325" s="75"/>
      <c r="BD325" s="75"/>
      <c r="BE325" s="139"/>
      <c r="BF325" s="138"/>
      <c r="BG325" s="75"/>
      <c r="BH325" s="75"/>
      <c r="BI325" s="75"/>
      <c r="BJ325" s="75"/>
      <c r="BK325" s="139"/>
      <c r="BL325" s="143"/>
      <c r="BM325" s="144"/>
      <c r="BN325" s="144"/>
      <c r="BO325" s="144"/>
      <c r="BP325" s="144"/>
      <c r="BQ325" s="144"/>
      <c r="BR325" s="144"/>
      <c r="BS325" s="144"/>
      <c r="BT325" s="145"/>
      <c r="BU325" s="143"/>
      <c r="BV325" s="144"/>
      <c r="BW325" s="144"/>
      <c r="BX325" s="144"/>
      <c r="BY325" s="144"/>
      <c r="BZ325" s="144"/>
      <c r="CA325" s="144"/>
      <c r="CB325" s="144"/>
      <c r="CC325" s="145"/>
      <c r="CD325" s="143"/>
      <c r="CE325" s="144"/>
      <c r="CF325" s="144"/>
      <c r="CG325" s="144"/>
      <c r="CH325" s="144"/>
      <c r="CI325" s="144"/>
      <c r="CJ325" s="144"/>
      <c r="CK325" s="144"/>
      <c r="CL325" s="145"/>
      <c r="CM325" s="209"/>
      <c r="CN325" s="210"/>
      <c r="CO325" s="210"/>
      <c r="CP325" s="210"/>
      <c r="CQ325" s="210"/>
      <c r="CR325" s="210"/>
      <c r="CS325" s="210"/>
      <c r="CT325" s="210"/>
      <c r="CU325" s="211"/>
    </row>
    <row r="326" spans="1:99" ht="12.75">
      <c r="A326" s="132" t="s">
        <v>212</v>
      </c>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c r="AO326" s="133"/>
      <c r="AP326" s="133"/>
      <c r="AQ326" s="133"/>
      <c r="AR326" s="133"/>
      <c r="AS326" s="133"/>
      <c r="AT326" s="133"/>
      <c r="AU326" s="134"/>
      <c r="AV326" s="135" t="s">
        <v>153</v>
      </c>
      <c r="AW326" s="136"/>
      <c r="AX326" s="136"/>
      <c r="AY326" s="137"/>
      <c r="AZ326" s="135" t="s">
        <v>152</v>
      </c>
      <c r="BA326" s="136"/>
      <c r="BB326" s="136"/>
      <c r="BC326" s="136"/>
      <c r="BD326" s="136"/>
      <c r="BE326" s="137"/>
      <c r="BF326" s="135"/>
      <c r="BG326" s="136"/>
      <c r="BH326" s="136"/>
      <c r="BI326" s="136"/>
      <c r="BJ326" s="136"/>
      <c r="BK326" s="137"/>
      <c r="BL326" s="140"/>
      <c r="BM326" s="141"/>
      <c r="BN326" s="141"/>
      <c r="BO326" s="141"/>
      <c r="BP326" s="141"/>
      <c r="BQ326" s="141"/>
      <c r="BR326" s="141"/>
      <c r="BS326" s="141"/>
      <c r="BT326" s="142"/>
      <c r="BU326" s="140"/>
      <c r="BV326" s="141"/>
      <c r="BW326" s="141"/>
      <c r="BX326" s="141"/>
      <c r="BY326" s="141"/>
      <c r="BZ326" s="141"/>
      <c r="CA326" s="141"/>
      <c r="CB326" s="141"/>
      <c r="CC326" s="142"/>
      <c r="CD326" s="140"/>
      <c r="CE326" s="141"/>
      <c r="CF326" s="141"/>
      <c r="CG326" s="141"/>
      <c r="CH326" s="141"/>
      <c r="CI326" s="141"/>
      <c r="CJ326" s="141"/>
      <c r="CK326" s="141"/>
      <c r="CL326" s="142"/>
      <c r="CM326" s="206"/>
      <c r="CN326" s="207"/>
      <c r="CO326" s="207"/>
      <c r="CP326" s="207"/>
      <c r="CQ326" s="207"/>
      <c r="CR326" s="207"/>
      <c r="CS326" s="207"/>
      <c r="CT326" s="207"/>
      <c r="CU326" s="208"/>
    </row>
    <row r="327" spans="1:99" ht="12.75">
      <c r="A327" s="132" t="s">
        <v>213</v>
      </c>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c r="AO327" s="133"/>
      <c r="AP327" s="133"/>
      <c r="AQ327" s="133"/>
      <c r="AR327" s="133"/>
      <c r="AS327" s="133"/>
      <c r="AT327" s="133"/>
      <c r="AU327" s="134"/>
      <c r="AV327" s="138"/>
      <c r="AW327" s="75"/>
      <c r="AX327" s="75"/>
      <c r="AY327" s="139"/>
      <c r="AZ327" s="138"/>
      <c r="BA327" s="75"/>
      <c r="BB327" s="75"/>
      <c r="BC327" s="75"/>
      <c r="BD327" s="75"/>
      <c r="BE327" s="139"/>
      <c r="BF327" s="138"/>
      <c r="BG327" s="75"/>
      <c r="BH327" s="75"/>
      <c r="BI327" s="75"/>
      <c r="BJ327" s="75"/>
      <c r="BK327" s="139"/>
      <c r="BL327" s="143"/>
      <c r="BM327" s="144"/>
      <c r="BN327" s="144"/>
      <c r="BO327" s="144"/>
      <c r="BP327" s="144"/>
      <c r="BQ327" s="144"/>
      <c r="BR327" s="144"/>
      <c r="BS327" s="144"/>
      <c r="BT327" s="145"/>
      <c r="BU327" s="143"/>
      <c r="BV327" s="144"/>
      <c r="BW327" s="144"/>
      <c r="BX327" s="144"/>
      <c r="BY327" s="144"/>
      <c r="BZ327" s="144"/>
      <c r="CA327" s="144"/>
      <c r="CB327" s="144"/>
      <c r="CC327" s="145"/>
      <c r="CD327" s="143"/>
      <c r="CE327" s="144"/>
      <c r="CF327" s="144"/>
      <c r="CG327" s="144"/>
      <c r="CH327" s="144"/>
      <c r="CI327" s="144"/>
      <c r="CJ327" s="144"/>
      <c r="CK327" s="144"/>
      <c r="CL327" s="145"/>
      <c r="CM327" s="209"/>
      <c r="CN327" s="210"/>
      <c r="CO327" s="210"/>
      <c r="CP327" s="210"/>
      <c r="CQ327" s="210"/>
      <c r="CR327" s="210"/>
      <c r="CS327" s="210"/>
      <c r="CT327" s="210"/>
      <c r="CU327" s="211"/>
    </row>
    <row r="328" spans="1:99" ht="12.75">
      <c r="A328" s="132" t="s">
        <v>157</v>
      </c>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4"/>
      <c r="AV328" s="135" t="s">
        <v>154</v>
      </c>
      <c r="AW328" s="136"/>
      <c r="AX328" s="136"/>
      <c r="AY328" s="137"/>
      <c r="AZ328" s="135" t="s">
        <v>155</v>
      </c>
      <c r="BA328" s="136"/>
      <c r="BB328" s="136"/>
      <c r="BC328" s="136"/>
      <c r="BD328" s="136"/>
      <c r="BE328" s="137"/>
      <c r="BF328" s="135"/>
      <c r="BG328" s="136"/>
      <c r="BH328" s="136"/>
      <c r="BI328" s="136"/>
      <c r="BJ328" s="136"/>
      <c r="BK328" s="137"/>
      <c r="BL328" s="140"/>
      <c r="BM328" s="141"/>
      <c r="BN328" s="141"/>
      <c r="BO328" s="141"/>
      <c r="BP328" s="141"/>
      <c r="BQ328" s="141"/>
      <c r="BR328" s="141"/>
      <c r="BS328" s="141"/>
      <c r="BT328" s="142"/>
      <c r="BU328" s="140"/>
      <c r="BV328" s="141"/>
      <c r="BW328" s="141"/>
      <c r="BX328" s="141"/>
      <c r="BY328" s="141"/>
      <c r="BZ328" s="141"/>
      <c r="CA328" s="141"/>
      <c r="CB328" s="141"/>
      <c r="CC328" s="142"/>
      <c r="CD328" s="140"/>
      <c r="CE328" s="141"/>
      <c r="CF328" s="141"/>
      <c r="CG328" s="141"/>
      <c r="CH328" s="141"/>
      <c r="CI328" s="141"/>
      <c r="CJ328" s="141"/>
      <c r="CK328" s="141"/>
      <c r="CL328" s="142"/>
      <c r="CM328" s="206"/>
      <c r="CN328" s="207"/>
      <c r="CO328" s="207"/>
      <c r="CP328" s="207"/>
      <c r="CQ328" s="207"/>
      <c r="CR328" s="207"/>
      <c r="CS328" s="207"/>
      <c r="CT328" s="207"/>
      <c r="CU328" s="208"/>
    </row>
    <row r="329" spans="1:99" ht="12.75">
      <c r="A329" s="132" t="s">
        <v>158</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c r="AO329" s="133"/>
      <c r="AP329" s="133"/>
      <c r="AQ329" s="133"/>
      <c r="AR329" s="133"/>
      <c r="AS329" s="133"/>
      <c r="AT329" s="133"/>
      <c r="AU329" s="134"/>
      <c r="AV329" s="138"/>
      <c r="AW329" s="75"/>
      <c r="AX329" s="75"/>
      <c r="AY329" s="139"/>
      <c r="AZ329" s="138"/>
      <c r="BA329" s="75"/>
      <c r="BB329" s="75"/>
      <c r="BC329" s="75"/>
      <c r="BD329" s="75"/>
      <c r="BE329" s="139"/>
      <c r="BF329" s="138"/>
      <c r="BG329" s="75"/>
      <c r="BH329" s="75"/>
      <c r="BI329" s="75"/>
      <c r="BJ329" s="75"/>
      <c r="BK329" s="139"/>
      <c r="BL329" s="143"/>
      <c r="BM329" s="144"/>
      <c r="BN329" s="144"/>
      <c r="BO329" s="144"/>
      <c r="BP329" s="144"/>
      <c r="BQ329" s="144"/>
      <c r="BR329" s="144"/>
      <c r="BS329" s="144"/>
      <c r="BT329" s="145"/>
      <c r="BU329" s="143"/>
      <c r="BV329" s="144"/>
      <c r="BW329" s="144"/>
      <c r="BX329" s="144"/>
      <c r="BY329" s="144"/>
      <c r="BZ329" s="144"/>
      <c r="CA329" s="144"/>
      <c r="CB329" s="144"/>
      <c r="CC329" s="145"/>
      <c r="CD329" s="143"/>
      <c r="CE329" s="144"/>
      <c r="CF329" s="144"/>
      <c r="CG329" s="144"/>
      <c r="CH329" s="144"/>
      <c r="CI329" s="144"/>
      <c r="CJ329" s="144"/>
      <c r="CK329" s="144"/>
      <c r="CL329" s="145"/>
      <c r="CM329" s="209"/>
      <c r="CN329" s="210"/>
      <c r="CO329" s="210"/>
      <c r="CP329" s="210"/>
      <c r="CQ329" s="210"/>
      <c r="CR329" s="210"/>
      <c r="CS329" s="210"/>
      <c r="CT329" s="210"/>
      <c r="CU329" s="211"/>
    </row>
    <row r="330" spans="1:99" ht="12.75">
      <c r="A330" s="132" t="s">
        <v>161</v>
      </c>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c r="AO330" s="133"/>
      <c r="AP330" s="133"/>
      <c r="AQ330" s="133"/>
      <c r="AR330" s="133"/>
      <c r="AS330" s="133"/>
      <c r="AT330" s="133"/>
      <c r="AU330" s="134"/>
      <c r="AV330" s="129" t="s">
        <v>159</v>
      </c>
      <c r="AW330" s="130"/>
      <c r="AX330" s="130"/>
      <c r="AY330" s="131"/>
      <c r="AZ330" s="129" t="s">
        <v>160</v>
      </c>
      <c r="BA330" s="130"/>
      <c r="BB330" s="130"/>
      <c r="BC330" s="130"/>
      <c r="BD330" s="130"/>
      <c r="BE330" s="131"/>
      <c r="BF330" s="129"/>
      <c r="BG330" s="130"/>
      <c r="BH330" s="130"/>
      <c r="BI330" s="130"/>
      <c r="BJ330" s="130"/>
      <c r="BK330" s="131"/>
      <c r="BL330" s="152">
        <f>SUM(BL332:BT340)</f>
        <v>1075050</v>
      </c>
      <c r="BM330" s="153"/>
      <c r="BN330" s="153"/>
      <c r="BO330" s="153"/>
      <c r="BP330" s="153"/>
      <c r="BQ330" s="153"/>
      <c r="BR330" s="153"/>
      <c r="BS330" s="153"/>
      <c r="BT330" s="154"/>
      <c r="BU330" s="152">
        <f>SUM(BU332:CC340)</f>
        <v>1075050</v>
      </c>
      <c r="BV330" s="153"/>
      <c r="BW330" s="153"/>
      <c r="BX330" s="153"/>
      <c r="BY330" s="153"/>
      <c r="BZ330" s="153"/>
      <c r="CA330" s="153"/>
      <c r="CB330" s="153"/>
      <c r="CC330" s="154"/>
      <c r="CD330" s="152">
        <f>SUM(CD332:CL340)</f>
        <v>1075050</v>
      </c>
      <c r="CE330" s="153"/>
      <c r="CF330" s="153"/>
      <c r="CG330" s="153"/>
      <c r="CH330" s="153"/>
      <c r="CI330" s="153"/>
      <c r="CJ330" s="153"/>
      <c r="CK330" s="153"/>
      <c r="CL330" s="154"/>
      <c r="CM330" s="242"/>
      <c r="CN330" s="243"/>
      <c r="CO330" s="243"/>
      <c r="CP330" s="243"/>
      <c r="CQ330" s="243"/>
      <c r="CR330" s="243"/>
      <c r="CS330" s="243"/>
      <c r="CT330" s="243"/>
      <c r="CU330" s="244"/>
    </row>
    <row r="331" spans="1:99" ht="12.75">
      <c r="A331" s="197" t="s">
        <v>69</v>
      </c>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9"/>
      <c r="AV331" s="129"/>
      <c r="AW331" s="130"/>
      <c r="AX331" s="130"/>
      <c r="AY331" s="131"/>
      <c r="AZ331" s="129"/>
      <c r="BA331" s="130"/>
      <c r="BB331" s="130"/>
      <c r="BC331" s="130"/>
      <c r="BD331" s="130"/>
      <c r="BE331" s="131"/>
      <c r="BF331" s="129"/>
      <c r="BG331" s="130"/>
      <c r="BH331" s="130"/>
      <c r="BI331" s="130"/>
      <c r="BJ331" s="130"/>
      <c r="BK331" s="131"/>
      <c r="BL331" s="152"/>
      <c r="BM331" s="153"/>
      <c r="BN331" s="153"/>
      <c r="BO331" s="153"/>
      <c r="BP331" s="153"/>
      <c r="BQ331" s="153"/>
      <c r="BR331" s="153"/>
      <c r="BS331" s="153"/>
      <c r="BT331" s="154"/>
      <c r="BU331" s="152"/>
      <c r="BV331" s="153"/>
      <c r="BW331" s="153"/>
      <c r="BX331" s="153"/>
      <c r="BY331" s="153"/>
      <c r="BZ331" s="153"/>
      <c r="CA331" s="153"/>
      <c r="CB331" s="153"/>
      <c r="CC331" s="154"/>
      <c r="CD331" s="152"/>
      <c r="CE331" s="153"/>
      <c r="CF331" s="153"/>
      <c r="CG331" s="153"/>
      <c r="CH331" s="153"/>
      <c r="CI331" s="153"/>
      <c r="CJ331" s="153"/>
      <c r="CK331" s="153"/>
      <c r="CL331" s="154"/>
      <c r="CM331" s="155"/>
      <c r="CN331" s="156"/>
      <c r="CO331" s="156"/>
      <c r="CP331" s="156"/>
      <c r="CQ331" s="156"/>
      <c r="CR331" s="156"/>
      <c r="CS331" s="156"/>
      <c r="CT331" s="156"/>
      <c r="CU331" s="157"/>
    </row>
    <row r="332" spans="1:99" ht="13.5">
      <c r="A332" s="245" t="s">
        <v>340</v>
      </c>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7"/>
      <c r="AV332" s="227" t="s">
        <v>329</v>
      </c>
      <c r="AW332" s="228"/>
      <c r="AX332" s="228"/>
      <c r="AY332" s="229"/>
      <c r="AZ332" s="227" t="s">
        <v>160</v>
      </c>
      <c r="BA332" s="228"/>
      <c r="BB332" s="228"/>
      <c r="BC332" s="228"/>
      <c r="BD332" s="228"/>
      <c r="BE332" s="229"/>
      <c r="BF332" s="227" t="s">
        <v>341</v>
      </c>
      <c r="BG332" s="228"/>
      <c r="BH332" s="228"/>
      <c r="BI332" s="228"/>
      <c r="BJ332" s="228"/>
      <c r="BK332" s="229"/>
      <c r="BL332" s="218">
        <v>17830</v>
      </c>
      <c r="BM332" s="219"/>
      <c r="BN332" s="219"/>
      <c r="BO332" s="219"/>
      <c r="BP332" s="219"/>
      <c r="BQ332" s="219"/>
      <c r="BR332" s="219"/>
      <c r="BS332" s="219"/>
      <c r="BT332" s="220"/>
      <c r="BU332" s="218">
        <v>17830</v>
      </c>
      <c r="BV332" s="219"/>
      <c r="BW332" s="219"/>
      <c r="BX332" s="219"/>
      <c r="BY332" s="219"/>
      <c r="BZ332" s="219"/>
      <c r="CA332" s="219"/>
      <c r="CB332" s="219"/>
      <c r="CC332" s="220"/>
      <c r="CD332" s="218">
        <v>17830</v>
      </c>
      <c r="CE332" s="219"/>
      <c r="CF332" s="219"/>
      <c r="CG332" s="219"/>
      <c r="CH332" s="219"/>
      <c r="CI332" s="219"/>
      <c r="CJ332" s="219"/>
      <c r="CK332" s="219"/>
      <c r="CL332" s="220"/>
      <c r="CM332" s="215"/>
      <c r="CN332" s="216"/>
      <c r="CO332" s="216"/>
      <c r="CP332" s="216"/>
      <c r="CQ332" s="216"/>
      <c r="CR332" s="216"/>
      <c r="CS332" s="216"/>
      <c r="CT332" s="216"/>
      <c r="CU332" s="217"/>
    </row>
    <row r="333" spans="1:99" ht="13.5">
      <c r="A333" s="245" t="s">
        <v>343</v>
      </c>
      <c r="B333" s="246"/>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246"/>
      <c r="AL333" s="246"/>
      <c r="AM333" s="246"/>
      <c r="AN333" s="246"/>
      <c r="AO333" s="246"/>
      <c r="AP333" s="246"/>
      <c r="AQ333" s="246"/>
      <c r="AR333" s="246"/>
      <c r="AS333" s="246"/>
      <c r="AT333" s="246"/>
      <c r="AU333" s="247"/>
      <c r="AV333" s="227" t="s">
        <v>330</v>
      </c>
      <c r="AW333" s="228"/>
      <c r="AX333" s="228"/>
      <c r="AY333" s="229"/>
      <c r="AZ333" s="227" t="s">
        <v>160</v>
      </c>
      <c r="BA333" s="228"/>
      <c r="BB333" s="228"/>
      <c r="BC333" s="228"/>
      <c r="BD333" s="228"/>
      <c r="BE333" s="229"/>
      <c r="BF333" s="227" t="s">
        <v>348</v>
      </c>
      <c r="BG333" s="228"/>
      <c r="BH333" s="228"/>
      <c r="BI333" s="228"/>
      <c r="BJ333" s="228"/>
      <c r="BK333" s="229"/>
      <c r="BL333" s="218"/>
      <c r="BM333" s="219"/>
      <c r="BN333" s="219"/>
      <c r="BO333" s="219"/>
      <c r="BP333" s="219"/>
      <c r="BQ333" s="219"/>
      <c r="BR333" s="219"/>
      <c r="BS333" s="219"/>
      <c r="BT333" s="220"/>
      <c r="BU333" s="218"/>
      <c r="BV333" s="219"/>
      <c r="BW333" s="219"/>
      <c r="BX333" s="219"/>
      <c r="BY333" s="219"/>
      <c r="BZ333" s="219"/>
      <c r="CA333" s="219"/>
      <c r="CB333" s="219"/>
      <c r="CC333" s="220"/>
      <c r="CD333" s="218"/>
      <c r="CE333" s="219"/>
      <c r="CF333" s="219"/>
      <c r="CG333" s="219"/>
      <c r="CH333" s="219"/>
      <c r="CI333" s="219"/>
      <c r="CJ333" s="219"/>
      <c r="CK333" s="219"/>
      <c r="CL333" s="220"/>
      <c r="CM333" s="215"/>
      <c r="CN333" s="216"/>
      <c r="CO333" s="216"/>
      <c r="CP333" s="216"/>
      <c r="CQ333" s="216"/>
      <c r="CR333" s="216"/>
      <c r="CS333" s="216"/>
      <c r="CT333" s="216"/>
      <c r="CU333" s="217"/>
    </row>
    <row r="334" spans="1:99" ht="13.5">
      <c r="A334" s="245" t="s">
        <v>342</v>
      </c>
      <c r="B334" s="246"/>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246"/>
      <c r="AL334" s="246"/>
      <c r="AM334" s="246"/>
      <c r="AN334" s="246"/>
      <c r="AO334" s="246"/>
      <c r="AP334" s="246"/>
      <c r="AQ334" s="246"/>
      <c r="AR334" s="246"/>
      <c r="AS334" s="246"/>
      <c r="AT334" s="246"/>
      <c r="AU334" s="247"/>
      <c r="AV334" s="227" t="s">
        <v>331</v>
      </c>
      <c r="AW334" s="228"/>
      <c r="AX334" s="228"/>
      <c r="AY334" s="229"/>
      <c r="AZ334" s="227" t="s">
        <v>160</v>
      </c>
      <c r="BA334" s="228"/>
      <c r="BB334" s="228"/>
      <c r="BC334" s="228"/>
      <c r="BD334" s="228"/>
      <c r="BE334" s="229"/>
      <c r="BF334" s="227" t="s">
        <v>349</v>
      </c>
      <c r="BG334" s="228"/>
      <c r="BH334" s="228"/>
      <c r="BI334" s="228"/>
      <c r="BJ334" s="228"/>
      <c r="BK334" s="229"/>
      <c r="BL334" s="218">
        <v>62917</v>
      </c>
      <c r="BM334" s="219"/>
      <c r="BN334" s="219"/>
      <c r="BO334" s="219"/>
      <c r="BP334" s="219"/>
      <c r="BQ334" s="219"/>
      <c r="BR334" s="219"/>
      <c r="BS334" s="219"/>
      <c r="BT334" s="220"/>
      <c r="BU334" s="218">
        <v>62917</v>
      </c>
      <c r="BV334" s="219"/>
      <c r="BW334" s="219"/>
      <c r="BX334" s="219"/>
      <c r="BY334" s="219"/>
      <c r="BZ334" s="219"/>
      <c r="CA334" s="219"/>
      <c r="CB334" s="219"/>
      <c r="CC334" s="220"/>
      <c r="CD334" s="218">
        <v>62917</v>
      </c>
      <c r="CE334" s="219"/>
      <c r="CF334" s="219"/>
      <c r="CG334" s="219"/>
      <c r="CH334" s="219"/>
      <c r="CI334" s="219"/>
      <c r="CJ334" s="219"/>
      <c r="CK334" s="219"/>
      <c r="CL334" s="220"/>
      <c r="CM334" s="215"/>
      <c r="CN334" s="216"/>
      <c r="CO334" s="216"/>
      <c r="CP334" s="216"/>
      <c r="CQ334" s="216"/>
      <c r="CR334" s="216"/>
      <c r="CS334" s="216"/>
      <c r="CT334" s="216"/>
      <c r="CU334" s="217"/>
    </row>
    <row r="335" spans="1:99" ht="13.5">
      <c r="A335" s="245" t="s">
        <v>344</v>
      </c>
      <c r="B335" s="246"/>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6"/>
      <c r="AJ335" s="246"/>
      <c r="AK335" s="246"/>
      <c r="AL335" s="246"/>
      <c r="AM335" s="246"/>
      <c r="AN335" s="246"/>
      <c r="AO335" s="246"/>
      <c r="AP335" s="246"/>
      <c r="AQ335" s="246"/>
      <c r="AR335" s="246"/>
      <c r="AS335" s="246"/>
      <c r="AT335" s="246"/>
      <c r="AU335" s="247"/>
      <c r="AV335" s="227" t="s">
        <v>332</v>
      </c>
      <c r="AW335" s="228"/>
      <c r="AX335" s="228"/>
      <c r="AY335" s="229"/>
      <c r="AZ335" s="227" t="s">
        <v>160</v>
      </c>
      <c r="BA335" s="228"/>
      <c r="BB335" s="228"/>
      <c r="BC335" s="228"/>
      <c r="BD335" s="228"/>
      <c r="BE335" s="229"/>
      <c r="BF335" s="227" t="s">
        <v>350</v>
      </c>
      <c r="BG335" s="228"/>
      <c r="BH335" s="228"/>
      <c r="BI335" s="228"/>
      <c r="BJ335" s="228"/>
      <c r="BK335" s="229"/>
      <c r="BL335" s="218"/>
      <c r="BM335" s="219"/>
      <c r="BN335" s="219"/>
      <c r="BO335" s="219"/>
      <c r="BP335" s="219"/>
      <c r="BQ335" s="219"/>
      <c r="BR335" s="219"/>
      <c r="BS335" s="219"/>
      <c r="BT335" s="220"/>
      <c r="BU335" s="218"/>
      <c r="BV335" s="219"/>
      <c r="BW335" s="219"/>
      <c r="BX335" s="219"/>
      <c r="BY335" s="219"/>
      <c r="BZ335" s="219"/>
      <c r="CA335" s="219"/>
      <c r="CB335" s="219"/>
      <c r="CC335" s="220"/>
      <c r="CD335" s="218"/>
      <c r="CE335" s="219"/>
      <c r="CF335" s="219"/>
      <c r="CG335" s="219"/>
      <c r="CH335" s="219"/>
      <c r="CI335" s="219"/>
      <c r="CJ335" s="219"/>
      <c r="CK335" s="219"/>
      <c r="CL335" s="220"/>
      <c r="CM335" s="215"/>
      <c r="CN335" s="216"/>
      <c r="CO335" s="216"/>
      <c r="CP335" s="216"/>
      <c r="CQ335" s="216"/>
      <c r="CR335" s="216"/>
      <c r="CS335" s="216"/>
      <c r="CT335" s="216"/>
      <c r="CU335" s="217"/>
    </row>
    <row r="336" spans="1:99" ht="13.5">
      <c r="A336" s="245" t="s">
        <v>345</v>
      </c>
      <c r="B336" s="246"/>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AU336" s="247"/>
      <c r="AV336" s="227" t="s">
        <v>333</v>
      </c>
      <c r="AW336" s="228"/>
      <c r="AX336" s="228"/>
      <c r="AY336" s="229"/>
      <c r="AZ336" s="227" t="s">
        <v>160</v>
      </c>
      <c r="BA336" s="228"/>
      <c r="BB336" s="228"/>
      <c r="BC336" s="228"/>
      <c r="BD336" s="228"/>
      <c r="BE336" s="229"/>
      <c r="BF336" s="227" t="s">
        <v>351</v>
      </c>
      <c r="BG336" s="228"/>
      <c r="BH336" s="228"/>
      <c r="BI336" s="228"/>
      <c r="BJ336" s="228"/>
      <c r="BK336" s="229"/>
      <c r="BL336" s="218">
        <v>219992.6</v>
      </c>
      <c r="BM336" s="219"/>
      <c r="BN336" s="219"/>
      <c r="BO336" s="219"/>
      <c r="BP336" s="219"/>
      <c r="BQ336" s="219"/>
      <c r="BR336" s="219"/>
      <c r="BS336" s="219"/>
      <c r="BT336" s="220"/>
      <c r="BU336" s="218">
        <v>219992.6</v>
      </c>
      <c r="BV336" s="219"/>
      <c r="BW336" s="219"/>
      <c r="BX336" s="219"/>
      <c r="BY336" s="219"/>
      <c r="BZ336" s="219"/>
      <c r="CA336" s="219"/>
      <c r="CB336" s="219"/>
      <c r="CC336" s="220"/>
      <c r="CD336" s="218">
        <v>219992.6</v>
      </c>
      <c r="CE336" s="219"/>
      <c r="CF336" s="219"/>
      <c r="CG336" s="219"/>
      <c r="CH336" s="219"/>
      <c r="CI336" s="219"/>
      <c r="CJ336" s="219"/>
      <c r="CK336" s="219"/>
      <c r="CL336" s="220"/>
      <c r="CM336" s="215"/>
      <c r="CN336" s="216"/>
      <c r="CO336" s="216"/>
      <c r="CP336" s="216"/>
      <c r="CQ336" s="216"/>
      <c r="CR336" s="216"/>
      <c r="CS336" s="216"/>
      <c r="CT336" s="216"/>
      <c r="CU336" s="217"/>
    </row>
    <row r="337" spans="1:99" ht="13.5">
      <c r="A337" s="245" t="s">
        <v>346</v>
      </c>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AF337" s="246"/>
      <c r="AG337" s="246"/>
      <c r="AH337" s="246"/>
      <c r="AI337" s="246"/>
      <c r="AJ337" s="246"/>
      <c r="AK337" s="246"/>
      <c r="AL337" s="246"/>
      <c r="AM337" s="246"/>
      <c r="AN337" s="246"/>
      <c r="AO337" s="246"/>
      <c r="AP337" s="246"/>
      <c r="AQ337" s="246"/>
      <c r="AR337" s="246"/>
      <c r="AS337" s="246"/>
      <c r="AT337" s="246"/>
      <c r="AU337" s="247"/>
      <c r="AV337" s="227" t="s">
        <v>334</v>
      </c>
      <c r="AW337" s="228"/>
      <c r="AX337" s="228"/>
      <c r="AY337" s="229"/>
      <c r="AZ337" s="227" t="s">
        <v>160</v>
      </c>
      <c r="BA337" s="228"/>
      <c r="BB337" s="228"/>
      <c r="BC337" s="228"/>
      <c r="BD337" s="228"/>
      <c r="BE337" s="229"/>
      <c r="BF337" s="227" t="s">
        <v>352</v>
      </c>
      <c r="BG337" s="228"/>
      <c r="BH337" s="228"/>
      <c r="BI337" s="228"/>
      <c r="BJ337" s="228"/>
      <c r="BK337" s="229"/>
      <c r="BL337" s="218">
        <v>285379</v>
      </c>
      <c r="BM337" s="219"/>
      <c r="BN337" s="219"/>
      <c r="BO337" s="219"/>
      <c r="BP337" s="219"/>
      <c r="BQ337" s="219"/>
      <c r="BR337" s="219"/>
      <c r="BS337" s="219"/>
      <c r="BT337" s="220"/>
      <c r="BU337" s="218">
        <v>285379</v>
      </c>
      <c r="BV337" s="219"/>
      <c r="BW337" s="219"/>
      <c r="BX337" s="219"/>
      <c r="BY337" s="219"/>
      <c r="BZ337" s="219"/>
      <c r="CA337" s="219"/>
      <c r="CB337" s="219"/>
      <c r="CC337" s="220"/>
      <c r="CD337" s="218">
        <v>285379</v>
      </c>
      <c r="CE337" s="219"/>
      <c r="CF337" s="219"/>
      <c r="CG337" s="219"/>
      <c r="CH337" s="219"/>
      <c r="CI337" s="219"/>
      <c r="CJ337" s="219"/>
      <c r="CK337" s="219"/>
      <c r="CL337" s="220"/>
      <c r="CM337" s="215"/>
      <c r="CN337" s="216"/>
      <c r="CO337" s="216"/>
      <c r="CP337" s="216"/>
      <c r="CQ337" s="216"/>
      <c r="CR337" s="216"/>
      <c r="CS337" s="216"/>
      <c r="CT337" s="216"/>
      <c r="CU337" s="217"/>
    </row>
    <row r="338" spans="1:99" ht="13.5">
      <c r="A338" s="245" t="s">
        <v>347</v>
      </c>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6"/>
      <c r="AJ338" s="246"/>
      <c r="AK338" s="246"/>
      <c r="AL338" s="246"/>
      <c r="AM338" s="246"/>
      <c r="AN338" s="246"/>
      <c r="AO338" s="246"/>
      <c r="AP338" s="246"/>
      <c r="AQ338" s="246"/>
      <c r="AR338" s="246"/>
      <c r="AS338" s="246"/>
      <c r="AT338" s="246"/>
      <c r="AU338" s="247"/>
      <c r="AV338" s="227" t="s">
        <v>335</v>
      </c>
      <c r="AW338" s="228"/>
      <c r="AX338" s="228"/>
      <c r="AY338" s="229"/>
      <c r="AZ338" s="227" t="s">
        <v>160</v>
      </c>
      <c r="BA338" s="228"/>
      <c r="BB338" s="228"/>
      <c r="BC338" s="228"/>
      <c r="BD338" s="228"/>
      <c r="BE338" s="229"/>
      <c r="BF338" s="227" t="s">
        <v>353</v>
      </c>
      <c r="BG338" s="228"/>
      <c r="BH338" s="228"/>
      <c r="BI338" s="228"/>
      <c r="BJ338" s="228"/>
      <c r="BK338" s="229"/>
      <c r="BL338" s="218">
        <v>4284.8</v>
      </c>
      <c r="BM338" s="219"/>
      <c r="BN338" s="219"/>
      <c r="BO338" s="219"/>
      <c r="BP338" s="219"/>
      <c r="BQ338" s="219"/>
      <c r="BR338" s="219"/>
      <c r="BS338" s="219"/>
      <c r="BT338" s="220"/>
      <c r="BU338" s="218">
        <v>4284.8</v>
      </c>
      <c r="BV338" s="219"/>
      <c r="BW338" s="219"/>
      <c r="BX338" s="219"/>
      <c r="BY338" s="219"/>
      <c r="BZ338" s="219"/>
      <c r="CA338" s="219"/>
      <c r="CB338" s="219"/>
      <c r="CC338" s="220"/>
      <c r="CD338" s="218">
        <v>4284.8</v>
      </c>
      <c r="CE338" s="219"/>
      <c r="CF338" s="219"/>
      <c r="CG338" s="219"/>
      <c r="CH338" s="219"/>
      <c r="CI338" s="219"/>
      <c r="CJ338" s="219"/>
      <c r="CK338" s="219"/>
      <c r="CL338" s="220"/>
      <c r="CM338" s="215"/>
      <c r="CN338" s="216"/>
      <c r="CO338" s="216"/>
      <c r="CP338" s="216"/>
      <c r="CQ338" s="216"/>
      <c r="CR338" s="216"/>
      <c r="CS338" s="216"/>
      <c r="CT338" s="216"/>
      <c r="CU338" s="217"/>
    </row>
    <row r="339" spans="1:99" ht="13.5">
      <c r="A339" s="245" t="s">
        <v>354</v>
      </c>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AF339" s="246"/>
      <c r="AG339" s="246"/>
      <c r="AH339" s="246"/>
      <c r="AI339" s="246"/>
      <c r="AJ339" s="246"/>
      <c r="AK339" s="246"/>
      <c r="AL339" s="246"/>
      <c r="AM339" s="246"/>
      <c r="AN339" s="246"/>
      <c r="AO339" s="246"/>
      <c r="AP339" s="246"/>
      <c r="AQ339" s="246"/>
      <c r="AR339" s="246"/>
      <c r="AS339" s="246"/>
      <c r="AT339" s="246"/>
      <c r="AU339" s="247"/>
      <c r="AV339" s="227" t="s">
        <v>336</v>
      </c>
      <c r="AW339" s="228"/>
      <c r="AX339" s="228"/>
      <c r="AY339" s="229"/>
      <c r="AZ339" s="227" t="s">
        <v>160</v>
      </c>
      <c r="BA339" s="228"/>
      <c r="BB339" s="228"/>
      <c r="BC339" s="228"/>
      <c r="BD339" s="228"/>
      <c r="BE339" s="229"/>
      <c r="BF339" s="227" t="s">
        <v>355</v>
      </c>
      <c r="BG339" s="228"/>
      <c r="BH339" s="228"/>
      <c r="BI339" s="228"/>
      <c r="BJ339" s="228"/>
      <c r="BK339" s="229"/>
      <c r="BL339" s="218">
        <v>50000</v>
      </c>
      <c r="BM339" s="219"/>
      <c r="BN339" s="219"/>
      <c r="BO339" s="219"/>
      <c r="BP339" s="219"/>
      <c r="BQ339" s="219"/>
      <c r="BR339" s="219"/>
      <c r="BS339" s="219"/>
      <c r="BT339" s="220"/>
      <c r="BU339" s="218">
        <v>50000</v>
      </c>
      <c r="BV339" s="219"/>
      <c r="BW339" s="219"/>
      <c r="BX339" s="219"/>
      <c r="BY339" s="219"/>
      <c r="BZ339" s="219"/>
      <c r="CA339" s="219"/>
      <c r="CB339" s="219"/>
      <c r="CC339" s="220"/>
      <c r="CD339" s="218">
        <v>50000</v>
      </c>
      <c r="CE339" s="219"/>
      <c r="CF339" s="219"/>
      <c r="CG339" s="219"/>
      <c r="CH339" s="219"/>
      <c r="CI339" s="219"/>
      <c r="CJ339" s="219"/>
      <c r="CK339" s="219"/>
      <c r="CL339" s="220"/>
      <c r="CM339" s="215"/>
      <c r="CN339" s="216"/>
      <c r="CO339" s="216"/>
      <c r="CP339" s="216"/>
      <c r="CQ339" s="216"/>
      <c r="CR339" s="216"/>
      <c r="CS339" s="216"/>
      <c r="CT339" s="216"/>
      <c r="CU339" s="217"/>
    </row>
    <row r="340" spans="1:99" ht="13.5">
      <c r="A340" s="245" t="s">
        <v>356</v>
      </c>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AF340" s="246"/>
      <c r="AG340" s="246"/>
      <c r="AH340" s="246"/>
      <c r="AI340" s="246"/>
      <c r="AJ340" s="246"/>
      <c r="AK340" s="246"/>
      <c r="AL340" s="246"/>
      <c r="AM340" s="246"/>
      <c r="AN340" s="246"/>
      <c r="AO340" s="246"/>
      <c r="AP340" s="246"/>
      <c r="AQ340" s="246"/>
      <c r="AR340" s="246"/>
      <c r="AS340" s="246"/>
      <c r="AT340" s="246"/>
      <c r="AU340" s="247"/>
      <c r="AV340" s="227" t="s">
        <v>337</v>
      </c>
      <c r="AW340" s="228"/>
      <c r="AX340" s="228"/>
      <c r="AY340" s="229"/>
      <c r="AZ340" s="227" t="s">
        <v>160</v>
      </c>
      <c r="BA340" s="228"/>
      <c r="BB340" s="228"/>
      <c r="BC340" s="228"/>
      <c r="BD340" s="228"/>
      <c r="BE340" s="229"/>
      <c r="BF340" s="227" t="s">
        <v>114</v>
      </c>
      <c r="BG340" s="228"/>
      <c r="BH340" s="228"/>
      <c r="BI340" s="228"/>
      <c r="BJ340" s="228"/>
      <c r="BK340" s="229"/>
      <c r="BL340" s="218">
        <f>SUM(BL342:BT348)</f>
        <v>434646.6</v>
      </c>
      <c r="BM340" s="219"/>
      <c r="BN340" s="219"/>
      <c r="BO340" s="219"/>
      <c r="BP340" s="219"/>
      <c r="BQ340" s="219"/>
      <c r="BR340" s="219"/>
      <c r="BS340" s="219"/>
      <c r="BT340" s="220"/>
      <c r="BU340" s="218">
        <f>SUM(BU342:CC348)</f>
        <v>434646.6</v>
      </c>
      <c r="BV340" s="219"/>
      <c r="BW340" s="219"/>
      <c r="BX340" s="219"/>
      <c r="BY340" s="219"/>
      <c r="BZ340" s="219"/>
      <c r="CA340" s="219"/>
      <c r="CB340" s="219"/>
      <c r="CC340" s="220"/>
      <c r="CD340" s="218">
        <f>SUM(CD342:CL348)</f>
        <v>434646.6</v>
      </c>
      <c r="CE340" s="219"/>
      <c r="CF340" s="219"/>
      <c r="CG340" s="219"/>
      <c r="CH340" s="219"/>
      <c r="CI340" s="219"/>
      <c r="CJ340" s="219"/>
      <c r="CK340" s="219"/>
      <c r="CL340" s="220"/>
      <c r="CM340" s="215"/>
      <c r="CN340" s="216"/>
      <c r="CO340" s="216"/>
      <c r="CP340" s="216"/>
      <c r="CQ340" s="216"/>
      <c r="CR340" s="216"/>
      <c r="CS340" s="216"/>
      <c r="CT340" s="216"/>
      <c r="CU340" s="217"/>
    </row>
    <row r="341" spans="1:99" ht="12.75">
      <c r="A341" s="197" t="s">
        <v>69</v>
      </c>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9"/>
      <c r="AV341" s="129"/>
      <c r="AW341" s="130"/>
      <c r="AX341" s="130"/>
      <c r="AY341" s="131"/>
      <c r="AZ341" s="129"/>
      <c r="BA341" s="130"/>
      <c r="BB341" s="130"/>
      <c r="BC341" s="130"/>
      <c r="BD341" s="130"/>
      <c r="BE341" s="131"/>
      <c r="BF341" s="129"/>
      <c r="BG341" s="130"/>
      <c r="BH341" s="130"/>
      <c r="BI341" s="130"/>
      <c r="BJ341" s="130"/>
      <c r="BK341" s="131"/>
      <c r="BL341" s="152"/>
      <c r="BM341" s="153"/>
      <c r="BN341" s="153"/>
      <c r="BO341" s="153"/>
      <c r="BP341" s="153"/>
      <c r="BQ341" s="153"/>
      <c r="BR341" s="153"/>
      <c r="BS341" s="153"/>
      <c r="BT341" s="154"/>
      <c r="BU341" s="152"/>
      <c r="BV341" s="153"/>
      <c r="BW341" s="153"/>
      <c r="BX341" s="153"/>
      <c r="BY341" s="153"/>
      <c r="BZ341" s="153"/>
      <c r="CA341" s="153"/>
      <c r="CB341" s="153"/>
      <c r="CC341" s="154"/>
      <c r="CD341" s="152"/>
      <c r="CE341" s="153"/>
      <c r="CF341" s="153"/>
      <c r="CG341" s="153"/>
      <c r="CH341" s="153"/>
      <c r="CI341" s="153"/>
      <c r="CJ341" s="153"/>
      <c r="CK341" s="153"/>
      <c r="CL341" s="154"/>
      <c r="CM341" s="155"/>
      <c r="CN341" s="156"/>
      <c r="CO341" s="156"/>
      <c r="CP341" s="156"/>
      <c r="CQ341" s="156"/>
      <c r="CR341" s="156"/>
      <c r="CS341" s="156"/>
      <c r="CT341" s="156"/>
      <c r="CU341" s="157"/>
    </row>
    <row r="342" spans="1:99" ht="12.75">
      <c r="A342" s="257" t="s">
        <v>363</v>
      </c>
      <c r="B342" s="258"/>
      <c r="C342" s="258"/>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c r="AA342" s="258"/>
      <c r="AB342" s="258"/>
      <c r="AC342" s="258"/>
      <c r="AD342" s="258"/>
      <c r="AE342" s="258"/>
      <c r="AF342" s="258"/>
      <c r="AG342" s="258"/>
      <c r="AH342" s="258"/>
      <c r="AI342" s="258"/>
      <c r="AJ342" s="258"/>
      <c r="AK342" s="258"/>
      <c r="AL342" s="258"/>
      <c r="AM342" s="258"/>
      <c r="AN342" s="258"/>
      <c r="AO342" s="258"/>
      <c r="AP342" s="258"/>
      <c r="AQ342" s="258"/>
      <c r="AR342" s="258"/>
      <c r="AS342" s="258"/>
      <c r="AT342" s="258"/>
      <c r="AU342" s="259"/>
      <c r="AV342" s="224" t="s">
        <v>357</v>
      </c>
      <c r="AW342" s="225"/>
      <c r="AX342" s="225"/>
      <c r="AY342" s="226"/>
      <c r="AZ342" s="224" t="s">
        <v>160</v>
      </c>
      <c r="BA342" s="225"/>
      <c r="BB342" s="225"/>
      <c r="BC342" s="225"/>
      <c r="BD342" s="225"/>
      <c r="BE342" s="226"/>
      <c r="BF342" s="224" t="s">
        <v>364</v>
      </c>
      <c r="BG342" s="225"/>
      <c r="BH342" s="225"/>
      <c r="BI342" s="225"/>
      <c r="BJ342" s="225"/>
      <c r="BK342" s="226"/>
      <c r="BL342" s="212"/>
      <c r="BM342" s="213"/>
      <c r="BN342" s="213"/>
      <c r="BO342" s="213"/>
      <c r="BP342" s="213"/>
      <c r="BQ342" s="213"/>
      <c r="BR342" s="213"/>
      <c r="BS342" s="213"/>
      <c r="BT342" s="214"/>
      <c r="BU342" s="212"/>
      <c r="BV342" s="213"/>
      <c r="BW342" s="213"/>
      <c r="BX342" s="213"/>
      <c r="BY342" s="213"/>
      <c r="BZ342" s="213"/>
      <c r="CA342" s="213"/>
      <c r="CB342" s="213"/>
      <c r="CC342" s="214"/>
      <c r="CD342" s="212"/>
      <c r="CE342" s="213"/>
      <c r="CF342" s="213"/>
      <c r="CG342" s="213"/>
      <c r="CH342" s="213"/>
      <c r="CI342" s="213"/>
      <c r="CJ342" s="213"/>
      <c r="CK342" s="213"/>
      <c r="CL342" s="214"/>
      <c r="CM342" s="221"/>
      <c r="CN342" s="222"/>
      <c r="CO342" s="222"/>
      <c r="CP342" s="222"/>
      <c r="CQ342" s="222"/>
      <c r="CR342" s="222"/>
      <c r="CS342" s="222"/>
      <c r="CT342" s="222"/>
      <c r="CU342" s="223"/>
    </row>
    <row r="343" spans="1:99" ht="12.75">
      <c r="A343" s="257" t="s">
        <v>362</v>
      </c>
      <c r="B343" s="258"/>
      <c r="C343" s="258"/>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c r="AA343" s="258"/>
      <c r="AB343" s="258"/>
      <c r="AC343" s="258"/>
      <c r="AD343" s="258"/>
      <c r="AE343" s="258"/>
      <c r="AF343" s="258"/>
      <c r="AG343" s="258"/>
      <c r="AH343" s="258"/>
      <c r="AI343" s="258"/>
      <c r="AJ343" s="258"/>
      <c r="AK343" s="258"/>
      <c r="AL343" s="258"/>
      <c r="AM343" s="258"/>
      <c r="AN343" s="258"/>
      <c r="AO343" s="258"/>
      <c r="AP343" s="258"/>
      <c r="AQ343" s="258"/>
      <c r="AR343" s="258"/>
      <c r="AS343" s="258"/>
      <c r="AT343" s="258"/>
      <c r="AU343" s="259"/>
      <c r="AV343" s="224" t="s">
        <v>358</v>
      </c>
      <c r="AW343" s="225"/>
      <c r="AX343" s="225"/>
      <c r="AY343" s="226"/>
      <c r="AZ343" s="224" t="s">
        <v>160</v>
      </c>
      <c r="BA343" s="225"/>
      <c r="BB343" s="225"/>
      <c r="BC343" s="225"/>
      <c r="BD343" s="225"/>
      <c r="BE343" s="226"/>
      <c r="BF343" s="224" t="s">
        <v>365</v>
      </c>
      <c r="BG343" s="225"/>
      <c r="BH343" s="225"/>
      <c r="BI343" s="225"/>
      <c r="BJ343" s="225"/>
      <c r="BK343" s="226"/>
      <c r="BL343" s="212"/>
      <c r="BM343" s="213"/>
      <c r="BN343" s="213"/>
      <c r="BO343" s="213"/>
      <c r="BP343" s="213"/>
      <c r="BQ343" s="213"/>
      <c r="BR343" s="213"/>
      <c r="BS343" s="213"/>
      <c r="BT343" s="214"/>
      <c r="BU343" s="212"/>
      <c r="BV343" s="213"/>
      <c r="BW343" s="213"/>
      <c r="BX343" s="213"/>
      <c r="BY343" s="213"/>
      <c r="BZ343" s="213"/>
      <c r="CA343" s="213"/>
      <c r="CB343" s="213"/>
      <c r="CC343" s="214"/>
      <c r="CD343" s="212"/>
      <c r="CE343" s="213"/>
      <c r="CF343" s="213"/>
      <c r="CG343" s="213"/>
      <c r="CH343" s="213"/>
      <c r="CI343" s="213"/>
      <c r="CJ343" s="213"/>
      <c r="CK343" s="213"/>
      <c r="CL343" s="214"/>
      <c r="CM343" s="221"/>
      <c r="CN343" s="222"/>
      <c r="CO343" s="222"/>
      <c r="CP343" s="222"/>
      <c r="CQ343" s="222"/>
      <c r="CR343" s="222"/>
      <c r="CS343" s="222"/>
      <c r="CT343" s="222"/>
      <c r="CU343" s="223"/>
    </row>
    <row r="344" spans="1:99" ht="12.75">
      <c r="A344" s="257" t="s">
        <v>366</v>
      </c>
      <c r="B344" s="258"/>
      <c r="C344" s="258"/>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c r="AA344" s="258"/>
      <c r="AB344" s="258"/>
      <c r="AC344" s="258"/>
      <c r="AD344" s="258"/>
      <c r="AE344" s="258"/>
      <c r="AF344" s="258"/>
      <c r="AG344" s="258"/>
      <c r="AH344" s="258"/>
      <c r="AI344" s="258"/>
      <c r="AJ344" s="258"/>
      <c r="AK344" s="258"/>
      <c r="AL344" s="258"/>
      <c r="AM344" s="258"/>
      <c r="AN344" s="258"/>
      <c r="AO344" s="258"/>
      <c r="AP344" s="258"/>
      <c r="AQ344" s="258"/>
      <c r="AR344" s="258"/>
      <c r="AS344" s="258"/>
      <c r="AT344" s="258"/>
      <c r="AU344" s="259"/>
      <c r="AV344" s="224" t="s">
        <v>359</v>
      </c>
      <c r="AW344" s="225"/>
      <c r="AX344" s="225"/>
      <c r="AY344" s="226"/>
      <c r="AZ344" s="224" t="s">
        <v>160</v>
      </c>
      <c r="BA344" s="225"/>
      <c r="BB344" s="225"/>
      <c r="BC344" s="225"/>
      <c r="BD344" s="225"/>
      <c r="BE344" s="226"/>
      <c r="BF344" s="224" t="s">
        <v>367</v>
      </c>
      <c r="BG344" s="225"/>
      <c r="BH344" s="225"/>
      <c r="BI344" s="225"/>
      <c r="BJ344" s="225"/>
      <c r="BK344" s="226"/>
      <c r="BL344" s="212">
        <v>164668.4</v>
      </c>
      <c r="BM344" s="213"/>
      <c r="BN344" s="213"/>
      <c r="BO344" s="213"/>
      <c r="BP344" s="213"/>
      <c r="BQ344" s="213"/>
      <c r="BR344" s="213"/>
      <c r="BS344" s="213"/>
      <c r="BT344" s="214"/>
      <c r="BU344" s="212">
        <v>164668.4</v>
      </c>
      <c r="BV344" s="213"/>
      <c r="BW344" s="213"/>
      <c r="BX344" s="213"/>
      <c r="BY344" s="213"/>
      <c r="BZ344" s="213"/>
      <c r="CA344" s="213"/>
      <c r="CB344" s="213"/>
      <c r="CC344" s="214"/>
      <c r="CD344" s="212">
        <v>164668.4</v>
      </c>
      <c r="CE344" s="213"/>
      <c r="CF344" s="213"/>
      <c r="CG344" s="213"/>
      <c r="CH344" s="213"/>
      <c r="CI344" s="213"/>
      <c r="CJ344" s="213"/>
      <c r="CK344" s="213"/>
      <c r="CL344" s="214"/>
      <c r="CM344" s="221"/>
      <c r="CN344" s="222"/>
      <c r="CO344" s="222"/>
      <c r="CP344" s="222"/>
      <c r="CQ344" s="222"/>
      <c r="CR344" s="222"/>
      <c r="CS344" s="222"/>
      <c r="CT344" s="222"/>
      <c r="CU344" s="223"/>
    </row>
    <row r="345" spans="1:99" ht="12.75">
      <c r="A345" s="257" t="s">
        <v>372</v>
      </c>
      <c r="B345" s="258"/>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8"/>
      <c r="AK345" s="258"/>
      <c r="AL345" s="258"/>
      <c r="AM345" s="258"/>
      <c r="AN345" s="258"/>
      <c r="AO345" s="258"/>
      <c r="AP345" s="258"/>
      <c r="AQ345" s="258"/>
      <c r="AR345" s="258"/>
      <c r="AS345" s="258"/>
      <c r="AT345" s="258"/>
      <c r="AU345" s="259"/>
      <c r="AV345" s="224" t="s">
        <v>360</v>
      </c>
      <c r="AW345" s="225"/>
      <c r="AX345" s="225"/>
      <c r="AY345" s="226"/>
      <c r="AZ345" s="224" t="s">
        <v>160</v>
      </c>
      <c r="BA345" s="225"/>
      <c r="BB345" s="225"/>
      <c r="BC345" s="225"/>
      <c r="BD345" s="225"/>
      <c r="BE345" s="226"/>
      <c r="BF345" s="224" t="s">
        <v>368</v>
      </c>
      <c r="BG345" s="225"/>
      <c r="BH345" s="225"/>
      <c r="BI345" s="225"/>
      <c r="BJ345" s="225"/>
      <c r="BK345" s="226"/>
      <c r="BL345" s="212"/>
      <c r="BM345" s="213"/>
      <c r="BN345" s="213"/>
      <c r="BO345" s="213"/>
      <c r="BP345" s="213"/>
      <c r="BQ345" s="213"/>
      <c r="BR345" s="213"/>
      <c r="BS345" s="213"/>
      <c r="BT345" s="214"/>
      <c r="BU345" s="212"/>
      <c r="BV345" s="213"/>
      <c r="BW345" s="213"/>
      <c r="BX345" s="213"/>
      <c r="BY345" s="213"/>
      <c r="BZ345" s="213"/>
      <c r="CA345" s="213"/>
      <c r="CB345" s="213"/>
      <c r="CC345" s="214"/>
      <c r="CD345" s="212"/>
      <c r="CE345" s="213"/>
      <c r="CF345" s="213"/>
      <c r="CG345" s="213"/>
      <c r="CH345" s="213"/>
      <c r="CI345" s="213"/>
      <c r="CJ345" s="213"/>
      <c r="CK345" s="213"/>
      <c r="CL345" s="214"/>
      <c r="CM345" s="221"/>
      <c r="CN345" s="222"/>
      <c r="CO345" s="222"/>
      <c r="CP345" s="222"/>
      <c r="CQ345" s="222"/>
      <c r="CR345" s="222"/>
      <c r="CS345" s="222"/>
      <c r="CT345" s="222"/>
      <c r="CU345" s="223"/>
    </row>
    <row r="346" spans="1:99" ht="12.75">
      <c r="A346" s="257" t="s">
        <v>373</v>
      </c>
      <c r="B346" s="258"/>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c r="AA346" s="258"/>
      <c r="AB346" s="258"/>
      <c r="AC346" s="258"/>
      <c r="AD346" s="258"/>
      <c r="AE346" s="258"/>
      <c r="AF346" s="258"/>
      <c r="AG346" s="258"/>
      <c r="AH346" s="258"/>
      <c r="AI346" s="258"/>
      <c r="AJ346" s="258"/>
      <c r="AK346" s="258"/>
      <c r="AL346" s="258"/>
      <c r="AM346" s="258"/>
      <c r="AN346" s="258"/>
      <c r="AO346" s="258"/>
      <c r="AP346" s="258"/>
      <c r="AQ346" s="258"/>
      <c r="AR346" s="258"/>
      <c r="AS346" s="258"/>
      <c r="AT346" s="258"/>
      <c r="AU346" s="259"/>
      <c r="AV346" s="224" t="s">
        <v>361</v>
      </c>
      <c r="AW346" s="225"/>
      <c r="AX346" s="225"/>
      <c r="AY346" s="226"/>
      <c r="AZ346" s="224" t="s">
        <v>160</v>
      </c>
      <c r="BA346" s="225"/>
      <c r="BB346" s="225"/>
      <c r="BC346" s="225"/>
      <c r="BD346" s="225"/>
      <c r="BE346" s="226"/>
      <c r="BF346" s="224" t="s">
        <v>369</v>
      </c>
      <c r="BG346" s="225"/>
      <c r="BH346" s="225"/>
      <c r="BI346" s="225"/>
      <c r="BJ346" s="225"/>
      <c r="BK346" s="226"/>
      <c r="BL346" s="212"/>
      <c r="BM346" s="213"/>
      <c r="BN346" s="213"/>
      <c r="BO346" s="213"/>
      <c r="BP346" s="213"/>
      <c r="BQ346" s="213"/>
      <c r="BR346" s="213"/>
      <c r="BS346" s="213"/>
      <c r="BT346" s="214"/>
      <c r="BU346" s="212"/>
      <c r="BV346" s="213"/>
      <c r="BW346" s="213"/>
      <c r="BX346" s="213"/>
      <c r="BY346" s="213"/>
      <c r="BZ346" s="213"/>
      <c r="CA346" s="213"/>
      <c r="CB346" s="213"/>
      <c r="CC346" s="214"/>
      <c r="CD346" s="212"/>
      <c r="CE346" s="213"/>
      <c r="CF346" s="213"/>
      <c r="CG346" s="213"/>
      <c r="CH346" s="213"/>
      <c r="CI346" s="213"/>
      <c r="CJ346" s="213"/>
      <c r="CK346" s="213"/>
      <c r="CL346" s="214"/>
      <c r="CM346" s="221"/>
      <c r="CN346" s="222"/>
      <c r="CO346" s="222"/>
      <c r="CP346" s="222"/>
      <c r="CQ346" s="222"/>
      <c r="CR346" s="222"/>
      <c r="CS346" s="222"/>
      <c r="CT346" s="222"/>
      <c r="CU346" s="223"/>
    </row>
    <row r="347" spans="1:99" ht="12.75">
      <c r="A347" s="257" t="s">
        <v>374</v>
      </c>
      <c r="B347" s="258"/>
      <c r="C347" s="258"/>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c r="AA347" s="258"/>
      <c r="AB347" s="258"/>
      <c r="AC347" s="258"/>
      <c r="AD347" s="258"/>
      <c r="AE347" s="258"/>
      <c r="AF347" s="258"/>
      <c r="AG347" s="258"/>
      <c r="AH347" s="258"/>
      <c r="AI347" s="258"/>
      <c r="AJ347" s="258"/>
      <c r="AK347" s="258"/>
      <c r="AL347" s="258"/>
      <c r="AM347" s="258"/>
      <c r="AN347" s="258"/>
      <c r="AO347" s="258"/>
      <c r="AP347" s="258"/>
      <c r="AQ347" s="258"/>
      <c r="AR347" s="258"/>
      <c r="AS347" s="258"/>
      <c r="AT347" s="258"/>
      <c r="AU347" s="259"/>
      <c r="AV347" s="224" t="s">
        <v>338</v>
      </c>
      <c r="AW347" s="225"/>
      <c r="AX347" s="225"/>
      <c r="AY347" s="226"/>
      <c r="AZ347" s="224" t="s">
        <v>160</v>
      </c>
      <c r="BA347" s="225"/>
      <c r="BB347" s="225"/>
      <c r="BC347" s="225"/>
      <c r="BD347" s="225"/>
      <c r="BE347" s="226"/>
      <c r="BF347" s="224" t="s">
        <v>370</v>
      </c>
      <c r="BG347" s="225"/>
      <c r="BH347" s="225"/>
      <c r="BI347" s="225"/>
      <c r="BJ347" s="225"/>
      <c r="BK347" s="226"/>
      <c r="BL347" s="212">
        <v>250705.1</v>
      </c>
      <c r="BM347" s="213"/>
      <c r="BN347" s="213"/>
      <c r="BO347" s="213"/>
      <c r="BP347" s="213"/>
      <c r="BQ347" s="213"/>
      <c r="BR347" s="213"/>
      <c r="BS347" s="213"/>
      <c r="BT347" s="214"/>
      <c r="BU347" s="212">
        <v>250705.1</v>
      </c>
      <c r="BV347" s="213"/>
      <c r="BW347" s="213"/>
      <c r="BX347" s="213"/>
      <c r="BY347" s="213"/>
      <c r="BZ347" s="213"/>
      <c r="CA347" s="213"/>
      <c r="CB347" s="213"/>
      <c r="CC347" s="214"/>
      <c r="CD347" s="212">
        <v>250705.1</v>
      </c>
      <c r="CE347" s="213"/>
      <c r="CF347" s="213"/>
      <c r="CG347" s="213"/>
      <c r="CH347" s="213"/>
      <c r="CI347" s="213"/>
      <c r="CJ347" s="213"/>
      <c r="CK347" s="213"/>
      <c r="CL347" s="214"/>
      <c r="CM347" s="221"/>
      <c r="CN347" s="222"/>
      <c r="CO347" s="222"/>
      <c r="CP347" s="222"/>
      <c r="CQ347" s="222"/>
      <c r="CR347" s="222"/>
      <c r="CS347" s="222"/>
      <c r="CT347" s="222"/>
      <c r="CU347" s="223"/>
    </row>
    <row r="348" spans="1:99" ht="12.75">
      <c r="A348" s="257" t="s">
        <v>375</v>
      </c>
      <c r="B348" s="258"/>
      <c r="C348" s="258"/>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c r="AA348" s="258"/>
      <c r="AB348" s="258"/>
      <c r="AC348" s="258"/>
      <c r="AD348" s="258"/>
      <c r="AE348" s="258"/>
      <c r="AF348" s="258"/>
      <c r="AG348" s="258"/>
      <c r="AH348" s="258"/>
      <c r="AI348" s="258"/>
      <c r="AJ348" s="258"/>
      <c r="AK348" s="258"/>
      <c r="AL348" s="258"/>
      <c r="AM348" s="258"/>
      <c r="AN348" s="258"/>
      <c r="AO348" s="258"/>
      <c r="AP348" s="258"/>
      <c r="AQ348" s="258"/>
      <c r="AR348" s="258"/>
      <c r="AS348" s="258"/>
      <c r="AT348" s="258"/>
      <c r="AU348" s="259"/>
      <c r="AV348" s="224" t="s">
        <v>339</v>
      </c>
      <c r="AW348" s="225"/>
      <c r="AX348" s="225"/>
      <c r="AY348" s="226"/>
      <c r="AZ348" s="224" t="s">
        <v>160</v>
      </c>
      <c r="BA348" s="225"/>
      <c r="BB348" s="225"/>
      <c r="BC348" s="225"/>
      <c r="BD348" s="225"/>
      <c r="BE348" s="226"/>
      <c r="BF348" s="224" t="s">
        <v>371</v>
      </c>
      <c r="BG348" s="225"/>
      <c r="BH348" s="225"/>
      <c r="BI348" s="225"/>
      <c r="BJ348" s="225"/>
      <c r="BK348" s="226"/>
      <c r="BL348" s="212">
        <v>19273.1</v>
      </c>
      <c r="BM348" s="213"/>
      <c r="BN348" s="213"/>
      <c r="BO348" s="213"/>
      <c r="BP348" s="213"/>
      <c r="BQ348" s="213"/>
      <c r="BR348" s="213"/>
      <c r="BS348" s="213"/>
      <c r="BT348" s="214"/>
      <c r="BU348" s="212">
        <v>19273.1</v>
      </c>
      <c r="BV348" s="213"/>
      <c r="BW348" s="213"/>
      <c r="BX348" s="213"/>
      <c r="BY348" s="213"/>
      <c r="BZ348" s="213"/>
      <c r="CA348" s="213"/>
      <c r="CB348" s="213"/>
      <c r="CC348" s="214"/>
      <c r="CD348" s="212">
        <v>19273.1</v>
      </c>
      <c r="CE348" s="213"/>
      <c r="CF348" s="213"/>
      <c r="CG348" s="213"/>
      <c r="CH348" s="213"/>
      <c r="CI348" s="213"/>
      <c r="CJ348" s="213"/>
      <c r="CK348" s="213"/>
      <c r="CL348" s="214"/>
      <c r="CM348" s="221"/>
      <c r="CN348" s="222"/>
      <c r="CO348" s="222"/>
      <c r="CP348" s="222"/>
      <c r="CQ348" s="222"/>
      <c r="CR348" s="222"/>
      <c r="CS348" s="222"/>
      <c r="CT348" s="222"/>
      <c r="CU348" s="223"/>
    </row>
    <row r="349" spans="1:99" ht="12.75">
      <c r="A349" s="132" t="s">
        <v>215</v>
      </c>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4"/>
      <c r="AV349" s="135" t="s">
        <v>162</v>
      </c>
      <c r="AW349" s="136"/>
      <c r="AX349" s="136"/>
      <c r="AY349" s="137"/>
      <c r="AZ349" s="135" t="s">
        <v>163</v>
      </c>
      <c r="BA349" s="136"/>
      <c r="BB349" s="136"/>
      <c r="BC349" s="136"/>
      <c r="BD349" s="136"/>
      <c r="BE349" s="137"/>
      <c r="BF349" s="135"/>
      <c r="BG349" s="136"/>
      <c r="BH349" s="136"/>
      <c r="BI349" s="136"/>
      <c r="BJ349" s="136"/>
      <c r="BK349" s="137"/>
      <c r="BL349" s="140">
        <f>SUM(BL351+BL354)</f>
        <v>0</v>
      </c>
      <c r="BM349" s="141"/>
      <c r="BN349" s="141"/>
      <c r="BO349" s="141"/>
      <c r="BP349" s="141"/>
      <c r="BQ349" s="141"/>
      <c r="BR349" s="141"/>
      <c r="BS349" s="141"/>
      <c r="BT349" s="142"/>
      <c r="BU349" s="140">
        <f>SUM(BU351+BU354)</f>
        <v>0</v>
      </c>
      <c r="BV349" s="141"/>
      <c r="BW349" s="141"/>
      <c r="BX349" s="141"/>
      <c r="BY349" s="141"/>
      <c r="BZ349" s="141"/>
      <c r="CA349" s="141"/>
      <c r="CB349" s="141"/>
      <c r="CC349" s="142"/>
      <c r="CD349" s="140">
        <f>SUM(CD351+CD354)</f>
        <v>0</v>
      </c>
      <c r="CE349" s="141"/>
      <c r="CF349" s="141"/>
      <c r="CG349" s="141"/>
      <c r="CH349" s="141"/>
      <c r="CI349" s="141"/>
      <c r="CJ349" s="141"/>
      <c r="CK349" s="141"/>
      <c r="CL349" s="142"/>
      <c r="CM349" s="206"/>
      <c r="CN349" s="207"/>
      <c r="CO349" s="207"/>
      <c r="CP349" s="207"/>
      <c r="CQ349" s="207"/>
      <c r="CR349" s="207"/>
      <c r="CS349" s="207"/>
      <c r="CT349" s="207"/>
      <c r="CU349" s="208"/>
    </row>
    <row r="350" spans="1:99" ht="12.75">
      <c r="A350" s="132" t="s">
        <v>214</v>
      </c>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4"/>
      <c r="AV350" s="138"/>
      <c r="AW350" s="75"/>
      <c r="AX350" s="75"/>
      <c r="AY350" s="139"/>
      <c r="AZ350" s="138"/>
      <c r="BA350" s="75"/>
      <c r="BB350" s="75"/>
      <c r="BC350" s="75"/>
      <c r="BD350" s="75"/>
      <c r="BE350" s="139"/>
      <c r="BF350" s="138"/>
      <c r="BG350" s="75"/>
      <c r="BH350" s="75"/>
      <c r="BI350" s="75"/>
      <c r="BJ350" s="75"/>
      <c r="BK350" s="139"/>
      <c r="BL350" s="143"/>
      <c r="BM350" s="144"/>
      <c r="BN350" s="144"/>
      <c r="BO350" s="144"/>
      <c r="BP350" s="144"/>
      <c r="BQ350" s="144"/>
      <c r="BR350" s="144"/>
      <c r="BS350" s="144"/>
      <c r="BT350" s="145"/>
      <c r="BU350" s="143"/>
      <c r="BV350" s="144"/>
      <c r="BW350" s="144"/>
      <c r="BX350" s="144"/>
      <c r="BY350" s="144"/>
      <c r="BZ350" s="144"/>
      <c r="CA350" s="144"/>
      <c r="CB350" s="144"/>
      <c r="CC350" s="145"/>
      <c r="CD350" s="143"/>
      <c r="CE350" s="144"/>
      <c r="CF350" s="144"/>
      <c r="CG350" s="144"/>
      <c r="CH350" s="144"/>
      <c r="CI350" s="144"/>
      <c r="CJ350" s="144"/>
      <c r="CK350" s="144"/>
      <c r="CL350" s="145"/>
      <c r="CM350" s="209"/>
      <c r="CN350" s="210"/>
      <c r="CO350" s="210"/>
      <c r="CP350" s="210"/>
      <c r="CQ350" s="210"/>
      <c r="CR350" s="210"/>
      <c r="CS350" s="210"/>
      <c r="CT350" s="210"/>
      <c r="CU350" s="211"/>
    </row>
    <row r="351" spans="1:99" ht="12.75">
      <c r="A351" s="197" t="s">
        <v>41</v>
      </c>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9"/>
      <c r="AV351" s="44" t="s">
        <v>164</v>
      </c>
      <c r="AW351" s="44"/>
      <c r="AX351" s="44"/>
      <c r="AY351" s="44"/>
      <c r="AZ351" s="44" t="s">
        <v>165</v>
      </c>
      <c r="BA351" s="44"/>
      <c r="BB351" s="44"/>
      <c r="BC351" s="44"/>
      <c r="BD351" s="44"/>
      <c r="BE351" s="44"/>
      <c r="BF351" s="44"/>
      <c r="BG351" s="44"/>
      <c r="BH351" s="44"/>
      <c r="BI351" s="44"/>
      <c r="BJ351" s="44"/>
      <c r="BK351" s="44"/>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6"/>
      <c r="CN351" s="46"/>
      <c r="CO351" s="46"/>
      <c r="CP351" s="46"/>
      <c r="CQ351" s="46"/>
      <c r="CR351" s="46"/>
      <c r="CS351" s="46"/>
      <c r="CT351" s="46"/>
      <c r="CU351" s="46"/>
    </row>
    <row r="352" spans="1:99" ht="12.75">
      <c r="A352" s="47" t="s">
        <v>171</v>
      </c>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4"/>
      <c r="AW352" s="44"/>
      <c r="AX352" s="44"/>
      <c r="AY352" s="44"/>
      <c r="AZ352" s="44"/>
      <c r="BA352" s="44"/>
      <c r="BB352" s="44"/>
      <c r="BC352" s="44"/>
      <c r="BD352" s="44"/>
      <c r="BE352" s="44"/>
      <c r="BF352" s="44"/>
      <c r="BG352" s="44"/>
      <c r="BH352" s="44"/>
      <c r="BI352" s="44"/>
      <c r="BJ352" s="44"/>
      <c r="BK352" s="44"/>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6"/>
      <c r="CN352" s="46"/>
      <c r="CO352" s="46"/>
      <c r="CP352" s="46"/>
      <c r="CQ352" s="46"/>
      <c r="CR352" s="46"/>
      <c r="CS352" s="46"/>
      <c r="CT352" s="46"/>
      <c r="CU352" s="46"/>
    </row>
    <row r="353" spans="1:99" ht="12.75">
      <c r="A353" s="47" t="s">
        <v>170</v>
      </c>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4"/>
      <c r="AW353" s="44"/>
      <c r="AX353" s="44"/>
      <c r="AY353" s="44"/>
      <c r="AZ353" s="44"/>
      <c r="BA353" s="44"/>
      <c r="BB353" s="44"/>
      <c r="BC353" s="44"/>
      <c r="BD353" s="44"/>
      <c r="BE353" s="44"/>
      <c r="BF353" s="44"/>
      <c r="BG353" s="44"/>
      <c r="BH353" s="44"/>
      <c r="BI353" s="44"/>
      <c r="BJ353" s="44"/>
      <c r="BK353" s="44"/>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6"/>
      <c r="CN353" s="46"/>
      <c r="CO353" s="46"/>
      <c r="CP353" s="46"/>
      <c r="CQ353" s="46"/>
      <c r="CR353" s="46"/>
      <c r="CS353" s="46"/>
      <c r="CT353" s="46"/>
      <c r="CU353" s="46"/>
    </row>
    <row r="354" spans="1:99" ht="12.75">
      <c r="A354" s="47" t="s">
        <v>168</v>
      </c>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4" t="s">
        <v>166</v>
      </c>
      <c r="AW354" s="44"/>
      <c r="AX354" s="44"/>
      <c r="AY354" s="44"/>
      <c r="AZ354" s="44" t="s">
        <v>167</v>
      </c>
      <c r="BA354" s="44"/>
      <c r="BB354" s="44"/>
      <c r="BC354" s="44"/>
      <c r="BD354" s="44"/>
      <c r="BE354" s="44"/>
      <c r="BF354" s="44"/>
      <c r="BG354" s="44"/>
      <c r="BH354" s="44"/>
      <c r="BI354" s="44"/>
      <c r="BJ354" s="44"/>
      <c r="BK354" s="44"/>
      <c r="BL354" s="45"/>
      <c r="BM354" s="45"/>
      <c r="BN354" s="45"/>
      <c r="BO354" s="45"/>
      <c r="BP354" s="45"/>
      <c r="BQ354" s="45"/>
      <c r="BR354" s="45"/>
      <c r="BS354" s="45"/>
      <c r="BT354" s="45"/>
      <c r="BU354" s="45"/>
      <c r="BV354" s="45"/>
      <c r="BW354" s="45"/>
      <c r="BX354" s="45"/>
      <c r="BY354" s="45"/>
      <c r="BZ354" s="45"/>
      <c r="CA354" s="45"/>
      <c r="CB354" s="45"/>
      <c r="CC354" s="45"/>
      <c r="CD354" s="45"/>
      <c r="CE354" s="45"/>
      <c r="CF354" s="45"/>
      <c r="CG354" s="45"/>
      <c r="CH354" s="45"/>
      <c r="CI354" s="45"/>
      <c r="CJ354" s="45"/>
      <c r="CK354" s="45"/>
      <c r="CL354" s="45"/>
      <c r="CM354" s="46"/>
      <c r="CN354" s="46"/>
      <c r="CO354" s="46"/>
      <c r="CP354" s="46"/>
      <c r="CQ354" s="46"/>
      <c r="CR354" s="46"/>
      <c r="CS354" s="46"/>
      <c r="CT354" s="46"/>
      <c r="CU354" s="46"/>
    </row>
    <row r="355" spans="1:99" ht="12.75">
      <c r="A355" s="47" t="s">
        <v>169</v>
      </c>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4"/>
      <c r="AW355" s="44"/>
      <c r="AX355" s="44"/>
      <c r="AY355" s="44"/>
      <c r="AZ355" s="44"/>
      <c r="BA355" s="44"/>
      <c r="BB355" s="44"/>
      <c r="BC355" s="44"/>
      <c r="BD355" s="44"/>
      <c r="BE355" s="44"/>
      <c r="BF355" s="44"/>
      <c r="BG355" s="44"/>
      <c r="BH355" s="44"/>
      <c r="BI355" s="44"/>
      <c r="BJ355" s="44"/>
      <c r="BK355" s="44"/>
      <c r="BL355" s="45"/>
      <c r="BM355" s="45"/>
      <c r="BN355" s="45"/>
      <c r="BO355" s="45"/>
      <c r="BP355" s="45"/>
      <c r="BQ355" s="45"/>
      <c r="BR355" s="45"/>
      <c r="BS355" s="45"/>
      <c r="BT355" s="45"/>
      <c r="BU355" s="45"/>
      <c r="BV355" s="45"/>
      <c r="BW355" s="45"/>
      <c r="BX355" s="45"/>
      <c r="BY355" s="45"/>
      <c r="BZ355" s="45"/>
      <c r="CA355" s="45"/>
      <c r="CB355" s="45"/>
      <c r="CC355" s="45"/>
      <c r="CD355" s="45"/>
      <c r="CE355" s="45"/>
      <c r="CF355" s="45"/>
      <c r="CG355" s="45"/>
      <c r="CH355" s="45"/>
      <c r="CI355" s="45"/>
      <c r="CJ355" s="45"/>
      <c r="CK355" s="45"/>
      <c r="CL355" s="45"/>
      <c r="CM355" s="46"/>
      <c r="CN355" s="46"/>
      <c r="CO355" s="46"/>
      <c r="CP355" s="46"/>
      <c r="CQ355" s="46"/>
      <c r="CR355" s="46"/>
      <c r="CS355" s="46"/>
      <c r="CT355" s="46"/>
      <c r="CU355" s="46"/>
    </row>
    <row r="356" spans="1:99" ht="15.75">
      <c r="A356" s="57" t="s">
        <v>184</v>
      </c>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8" t="s">
        <v>172</v>
      </c>
      <c r="AW356" s="58"/>
      <c r="AX356" s="58"/>
      <c r="AY356" s="58"/>
      <c r="AZ356" s="58" t="s">
        <v>173</v>
      </c>
      <c r="BA356" s="58"/>
      <c r="BB356" s="58"/>
      <c r="BC356" s="58"/>
      <c r="BD356" s="58"/>
      <c r="BE356" s="58"/>
      <c r="BF356" s="44"/>
      <c r="BG356" s="44"/>
      <c r="BH356" s="44"/>
      <c r="BI356" s="44"/>
      <c r="BJ356" s="44"/>
      <c r="BK356" s="44"/>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8" t="s">
        <v>48</v>
      </c>
      <c r="CN356" s="48"/>
      <c r="CO356" s="48"/>
      <c r="CP356" s="48"/>
      <c r="CQ356" s="48"/>
      <c r="CR356" s="48"/>
      <c r="CS356" s="48"/>
      <c r="CT356" s="48"/>
      <c r="CU356" s="48"/>
    </row>
    <row r="357" spans="1:99" ht="12.75">
      <c r="A357" s="43" t="s">
        <v>41</v>
      </c>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4" t="s">
        <v>174</v>
      </c>
      <c r="AW357" s="44"/>
      <c r="AX357" s="44"/>
      <c r="AY357" s="44"/>
      <c r="AZ357" s="44"/>
      <c r="BA357" s="44"/>
      <c r="BB357" s="44"/>
      <c r="BC357" s="44"/>
      <c r="BD357" s="44"/>
      <c r="BE357" s="44"/>
      <c r="BF357" s="44"/>
      <c r="BG357" s="44"/>
      <c r="BH357" s="44"/>
      <c r="BI357" s="44"/>
      <c r="BJ357" s="44"/>
      <c r="BK357" s="44"/>
      <c r="BL357" s="45"/>
      <c r="BM357" s="45"/>
      <c r="BN357" s="45"/>
      <c r="BO357" s="45"/>
      <c r="BP357" s="45"/>
      <c r="BQ357" s="45"/>
      <c r="BR357" s="45"/>
      <c r="BS357" s="45"/>
      <c r="BT357" s="45"/>
      <c r="BU357" s="45"/>
      <c r="BV357" s="45"/>
      <c r="BW357" s="45"/>
      <c r="BX357" s="45"/>
      <c r="BY357" s="45"/>
      <c r="BZ357" s="45"/>
      <c r="CA357" s="45"/>
      <c r="CB357" s="45"/>
      <c r="CC357" s="45"/>
      <c r="CD357" s="45"/>
      <c r="CE357" s="45"/>
      <c r="CF357" s="45"/>
      <c r="CG357" s="45"/>
      <c r="CH357" s="45"/>
      <c r="CI357" s="45"/>
      <c r="CJ357" s="45"/>
      <c r="CK357" s="45"/>
      <c r="CL357" s="45"/>
      <c r="CM357" s="48" t="s">
        <v>48</v>
      </c>
      <c r="CN357" s="48"/>
      <c r="CO357" s="48"/>
      <c r="CP357" s="48"/>
      <c r="CQ357" s="48"/>
      <c r="CR357" s="48"/>
      <c r="CS357" s="48"/>
      <c r="CT357" s="48"/>
      <c r="CU357" s="48"/>
    </row>
    <row r="358" spans="1:99" ht="15.75">
      <c r="A358" s="43" t="s">
        <v>185</v>
      </c>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4"/>
      <c r="AW358" s="44"/>
      <c r="AX358" s="44"/>
      <c r="AY358" s="44"/>
      <c r="AZ358" s="44"/>
      <c r="BA358" s="44"/>
      <c r="BB358" s="44"/>
      <c r="BC358" s="44"/>
      <c r="BD358" s="44"/>
      <c r="BE358" s="44"/>
      <c r="BF358" s="44"/>
      <c r="BG358" s="44"/>
      <c r="BH358" s="44"/>
      <c r="BI358" s="44"/>
      <c r="BJ358" s="44"/>
      <c r="BK358" s="44"/>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8"/>
      <c r="CN358" s="48"/>
      <c r="CO358" s="48"/>
      <c r="CP358" s="48"/>
      <c r="CQ358" s="48"/>
      <c r="CR358" s="48"/>
      <c r="CS358" s="48"/>
      <c r="CT358" s="48"/>
      <c r="CU358" s="48"/>
    </row>
    <row r="359" spans="1:99" ht="15.75">
      <c r="A359" s="43" t="s">
        <v>186</v>
      </c>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4" t="s">
        <v>175</v>
      </c>
      <c r="AW359" s="44"/>
      <c r="AX359" s="44"/>
      <c r="AY359" s="44"/>
      <c r="AZ359" s="44"/>
      <c r="BA359" s="44"/>
      <c r="BB359" s="44"/>
      <c r="BC359" s="44"/>
      <c r="BD359" s="44"/>
      <c r="BE359" s="44"/>
      <c r="BF359" s="44"/>
      <c r="BG359" s="44"/>
      <c r="BH359" s="44"/>
      <c r="BI359" s="44"/>
      <c r="BJ359" s="44"/>
      <c r="BK359" s="44"/>
      <c r="BL359" s="45"/>
      <c r="BM359" s="45"/>
      <c r="BN359" s="45"/>
      <c r="BO359" s="45"/>
      <c r="BP359" s="45"/>
      <c r="BQ359" s="45"/>
      <c r="BR359" s="45"/>
      <c r="BS359" s="45"/>
      <c r="BT359" s="45"/>
      <c r="BU359" s="45"/>
      <c r="BV359" s="45"/>
      <c r="BW359" s="45"/>
      <c r="BX359" s="45"/>
      <c r="BY359" s="45"/>
      <c r="BZ359" s="45"/>
      <c r="CA359" s="45"/>
      <c r="CB359" s="45"/>
      <c r="CC359" s="45"/>
      <c r="CD359" s="45"/>
      <c r="CE359" s="45"/>
      <c r="CF359" s="45"/>
      <c r="CG359" s="45"/>
      <c r="CH359" s="45"/>
      <c r="CI359" s="45"/>
      <c r="CJ359" s="45"/>
      <c r="CK359" s="45"/>
      <c r="CL359" s="45"/>
      <c r="CM359" s="48" t="s">
        <v>48</v>
      </c>
      <c r="CN359" s="48"/>
      <c r="CO359" s="48"/>
      <c r="CP359" s="48"/>
      <c r="CQ359" s="48"/>
      <c r="CR359" s="48"/>
      <c r="CS359" s="48"/>
      <c r="CT359" s="48"/>
      <c r="CU359" s="48"/>
    </row>
    <row r="360" spans="1:99" ht="15.75">
      <c r="A360" s="43" t="s">
        <v>187</v>
      </c>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4" t="s">
        <v>176</v>
      </c>
      <c r="AW360" s="44"/>
      <c r="AX360" s="44"/>
      <c r="AY360" s="44"/>
      <c r="AZ360" s="44"/>
      <c r="BA360" s="44"/>
      <c r="BB360" s="44"/>
      <c r="BC360" s="44"/>
      <c r="BD360" s="44"/>
      <c r="BE360" s="44"/>
      <c r="BF360" s="44"/>
      <c r="BG360" s="44"/>
      <c r="BH360" s="44"/>
      <c r="BI360" s="44"/>
      <c r="BJ360" s="44"/>
      <c r="BK360" s="44"/>
      <c r="BL360" s="45"/>
      <c r="BM360" s="45"/>
      <c r="BN360" s="45"/>
      <c r="BO360" s="45"/>
      <c r="BP360" s="45"/>
      <c r="BQ360" s="45"/>
      <c r="BR360" s="45"/>
      <c r="BS360" s="45"/>
      <c r="BT360" s="45"/>
      <c r="BU360" s="45"/>
      <c r="BV360" s="45"/>
      <c r="BW360" s="45"/>
      <c r="BX360" s="45"/>
      <c r="BY360" s="45"/>
      <c r="BZ360" s="45"/>
      <c r="CA360" s="45"/>
      <c r="CB360" s="45"/>
      <c r="CC360" s="45"/>
      <c r="CD360" s="45"/>
      <c r="CE360" s="45"/>
      <c r="CF360" s="45"/>
      <c r="CG360" s="45"/>
      <c r="CH360" s="45"/>
      <c r="CI360" s="45"/>
      <c r="CJ360" s="45"/>
      <c r="CK360" s="45"/>
      <c r="CL360" s="45"/>
      <c r="CM360" s="48" t="s">
        <v>48</v>
      </c>
      <c r="CN360" s="48"/>
      <c r="CO360" s="48"/>
      <c r="CP360" s="48"/>
      <c r="CQ360" s="48"/>
      <c r="CR360" s="48"/>
      <c r="CS360" s="48"/>
      <c r="CT360" s="48"/>
      <c r="CU360" s="48"/>
    </row>
    <row r="361" spans="1:99" ht="15.75">
      <c r="A361" s="57" t="s">
        <v>188</v>
      </c>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8" t="s">
        <v>177</v>
      </c>
      <c r="AW361" s="58"/>
      <c r="AX361" s="58"/>
      <c r="AY361" s="58"/>
      <c r="AZ361" s="58" t="s">
        <v>48</v>
      </c>
      <c r="BA361" s="58"/>
      <c r="BB361" s="58"/>
      <c r="BC361" s="58"/>
      <c r="BD361" s="58"/>
      <c r="BE361" s="58"/>
      <c r="BF361" s="44"/>
      <c r="BG361" s="44"/>
      <c r="BH361" s="44"/>
      <c r="BI361" s="44"/>
      <c r="BJ361" s="44"/>
      <c r="BK361" s="44"/>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8" t="s">
        <v>48</v>
      </c>
      <c r="CN361" s="48"/>
      <c r="CO361" s="48"/>
      <c r="CP361" s="48"/>
      <c r="CQ361" s="48"/>
      <c r="CR361" s="48"/>
      <c r="CS361" s="48"/>
      <c r="CT361" s="48"/>
      <c r="CU361" s="48"/>
    </row>
    <row r="362" spans="1:99" ht="12.75">
      <c r="A362" s="43" t="s">
        <v>69</v>
      </c>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4" t="s">
        <v>178</v>
      </c>
      <c r="AW362" s="44"/>
      <c r="AX362" s="44"/>
      <c r="AY362" s="44"/>
      <c r="AZ362" s="44" t="s">
        <v>179</v>
      </c>
      <c r="BA362" s="44"/>
      <c r="BB362" s="44"/>
      <c r="BC362" s="44"/>
      <c r="BD362" s="44"/>
      <c r="BE362" s="44"/>
      <c r="BF362" s="44"/>
      <c r="BG362" s="44"/>
      <c r="BH362" s="44"/>
      <c r="BI362" s="44"/>
      <c r="BJ362" s="44"/>
      <c r="BK362" s="44"/>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8" t="s">
        <v>48</v>
      </c>
      <c r="CN362" s="48"/>
      <c r="CO362" s="48"/>
      <c r="CP362" s="48"/>
      <c r="CQ362" s="48"/>
      <c r="CR362" s="48"/>
      <c r="CS362" s="48"/>
      <c r="CT362" s="48"/>
      <c r="CU362" s="48"/>
    </row>
    <row r="363" spans="1:99" ht="12.75">
      <c r="A363" s="43" t="s">
        <v>180</v>
      </c>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4"/>
      <c r="AW363" s="44"/>
      <c r="AX363" s="44"/>
      <c r="AY363" s="44"/>
      <c r="AZ363" s="44"/>
      <c r="BA363" s="44"/>
      <c r="BB363" s="44"/>
      <c r="BC363" s="44"/>
      <c r="BD363" s="44"/>
      <c r="BE363" s="44"/>
      <c r="BF363" s="44"/>
      <c r="BG363" s="44"/>
      <c r="BH363" s="44"/>
      <c r="BI363" s="44"/>
      <c r="BJ363" s="44"/>
      <c r="BK363" s="44"/>
      <c r="BL363" s="45"/>
      <c r="BM363" s="45"/>
      <c r="BN363" s="45"/>
      <c r="BO363" s="45"/>
      <c r="BP363" s="45"/>
      <c r="BQ363" s="45"/>
      <c r="BR363" s="45"/>
      <c r="BS363" s="45"/>
      <c r="BT363" s="45"/>
      <c r="BU363" s="45"/>
      <c r="BV363" s="45"/>
      <c r="BW363" s="45"/>
      <c r="BX363" s="45"/>
      <c r="BY363" s="45"/>
      <c r="BZ363" s="45"/>
      <c r="CA363" s="45"/>
      <c r="CB363" s="45"/>
      <c r="CC363" s="45"/>
      <c r="CD363" s="45"/>
      <c r="CE363" s="45"/>
      <c r="CF363" s="45"/>
      <c r="CG363" s="45"/>
      <c r="CH363" s="45"/>
      <c r="CI363" s="45"/>
      <c r="CJ363" s="45"/>
      <c r="CK363" s="45"/>
      <c r="CL363" s="45"/>
      <c r="CM363" s="48"/>
      <c r="CN363" s="48"/>
      <c r="CO363" s="48"/>
      <c r="CP363" s="48"/>
      <c r="CQ363" s="48"/>
      <c r="CR363" s="48"/>
      <c r="CS363" s="48"/>
      <c r="CT363" s="48"/>
      <c r="CU363" s="48"/>
    </row>
    <row r="364" spans="1:99" ht="12.7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4"/>
      <c r="AW364" s="44"/>
      <c r="AX364" s="44"/>
      <c r="AY364" s="44"/>
      <c r="AZ364" s="44"/>
      <c r="BA364" s="44"/>
      <c r="BB364" s="44"/>
      <c r="BC364" s="44"/>
      <c r="BD364" s="44"/>
      <c r="BE364" s="44"/>
      <c r="BF364" s="44"/>
      <c r="BG364" s="44"/>
      <c r="BH364" s="44"/>
      <c r="BI364" s="44"/>
      <c r="BJ364" s="44"/>
      <c r="BK364" s="44"/>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6"/>
      <c r="CN364" s="46"/>
      <c r="CO364" s="46"/>
      <c r="CP364" s="46"/>
      <c r="CQ364" s="46"/>
      <c r="CR364" s="46"/>
      <c r="CS364" s="46"/>
      <c r="CT364" s="46"/>
      <c r="CU364" s="46"/>
    </row>
    <row r="365" spans="1:99" ht="12.75">
      <c r="A365" s="121" t="s">
        <v>408</v>
      </c>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c r="AR365" s="121"/>
      <c r="AS365" s="121"/>
      <c r="AT365" s="121"/>
      <c r="AU365" s="121"/>
      <c r="AV365" s="38" t="s">
        <v>73</v>
      </c>
      <c r="AW365" s="38"/>
      <c r="AX365" s="38"/>
      <c r="AY365" s="38"/>
      <c r="AZ365" s="38" t="s">
        <v>48</v>
      </c>
      <c r="BA365" s="38"/>
      <c r="BB365" s="38"/>
      <c r="BC365" s="38"/>
      <c r="BD365" s="38"/>
      <c r="BE365" s="38"/>
      <c r="BF365" s="38"/>
      <c r="BG365" s="38"/>
      <c r="BH365" s="38"/>
      <c r="BI365" s="38"/>
      <c r="BJ365" s="38"/>
      <c r="BK365" s="38"/>
      <c r="BL365" s="39">
        <f>SUM(BL366+BL387+BL402+BL408+BL414+BL417)</f>
        <v>2126900</v>
      </c>
      <c r="BM365" s="39"/>
      <c r="BN365" s="39"/>
      <c r="BO365" s="39"/>
      <c r="BP365" s="39"/>
      <c r="BQ365" s="39"/>
      <c r="BR365" s="39"/>
      <c r="BS365" s="39"/>
      <c r="BT365" s="39"/>
      <c r="BU365" s="39">
        <f>SUM(BU366+BU387+BU402+BU408+BU414+BU417)</f>
        <v>2126900</v>
      </c>
      <c r="BV365" s="39"/>
      <c r="BW365" s="39"/>
      <c r="BX365" s="39"/>
      <c r="BY365" s="39"/>
      <c r="BZ365" s="39"/>
      <c r="CA365" s="39"/>
      <c r="CB365" s="39"/>
      <c r="CC365" s="39"/>
      <c r="CD365" s="39">
        <f>SUM(CD366+CD387+CD402+CD408+CD414+CD417)</f>
        <v>2126900</v>
      </c>
      <c r="CE365" s="39"/>
      <c r="CF365" s="39"/>
      <c r="CG365" s="39"/>
      <c r="CH365" s="39"/>
      <c r="CI365" s="39"/>
      <c r="CJ365" s="39"/>
      <c r="CK365" s="39"/>
      <c r="CL365" s="39"/>
      <c r="CM365" s="40"/>
      <c r="CN365" s="40"/>
      <c r="CO365" s="40"/>
      <c r="CP365" s="40"/>
      <c r="CQ365" s="40"/>
      <c r="CR365" s="40"/>
      <c r="CS365" s="40"/>
      <c r="CT365" s="40"/>
      <c r="CU365" s="40"/>
    </row>
    <row r="366" spans="1:99" ht="12.75">
      <c r="A366" s="35" t="s">
        <v>41</v>
      </c>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6" t="s">
        <v>75</v>
      </c>
      <c r="AW366" s="36"/>
      <c r="AX366" s="36"/>
      <c r="AY366" s="36"/>
      <c r="AZ366" s="36" t="s">
        <v>48</v>
      </c>
      <c r="BA366" s="36"/>
      <c r="BB366" s="36"/>
      <c r="BC366" s="36"/>
      <c r="BD366" s="36"/>
      <c r="BE366" s="36"/>
      <c r="BF366" s="36"/>
      <c r="BG366" s="36"/>
      <c r="BH366" s="36"/>
      <c r="BI366" s="36"/>
      <c r="BJ366" s="36"/>
      <c r="BK366" s="36"/>
      <c r="BL366" s="42">
        <f>SUM(BL368+BL370+BL373)</f>
        <v>1063450</v>
      </c>
      <c r="BM366" s="42"/>
      <c r="BN366" s="42"/>
      <c r="BO366" s="42"/>
      <c r="BP366" s="42"/>
      <c r="BQ366" s="42"/>
      <c r="BR366" s="42"/>
      <c r="BS366" s="42"/>
      <c r="BT366" s="42"/>
      <c r="BU366" s="42">
        <f>SUM(BU368+BU370+BU373)</f>
        <v>1063450</v>
      </c>
      <c r="BV366" s="42"/>
      <c r="BW366" s="42"/>
      <c r="BX366" s="42"/>
      <c r="BY366" s="42"/>
      <c r="BZ366" s="42"/>
      <c r="CA366" s="42"/>
      <c r="CB366" s="42"/>
      <c r="CC366" s="42"/>
      <c r="CD366" s="42">
        <f>SUM(CD368+CD370+CD373)</f>
        <v>1063450</v>
      </c>
      <c r="CE366" s="42"/>
      <c r="CF366" s="42"/>
      <c r="CG366" s="42"/>
      <c r="CH366" s="42"/>
      <c r="CI366" s="42"/>
      <c r="CJ366" s="42"/>
      <c r="CK366" s="42"/>
      <c r="CL366" s="42"/>
      <c r="CM366" s="62" t="s">
        <v>48</v>
      </c>
      <c r="CN366" s="62"/>
      <c r="CO366" s="62"/>
      <c r="CP366" s="62"/>
      <c r="CQ366" s="62"/>
      <c r="CR366" s="62"/>
      <c r="CS366" s="62"/>
      <c r="CT366" s="62"/>
      <c r="CU366" s="62"/>
    </row>
    <row r="367" spans="1:99" ht="12.75">
      <c r="A367" s="35" t="s">
        <v>74</v>
      </c>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6"/>
      <c r="AW367" s="36"/>
      <c r="AX367" s="36"/>
      <c r="AY367" s="36"/>
      <c r="AZ367" s="36"/>
      <c r="BA367" s="36"/>
      <c r="BB367" s="36"/>
      <c r="BC367" s="36"/>
      <c r="BD367" s="36"/>
      <c r="BE367" s="36"/>
      <c r="BF367" s="36"/>
      <c r="BG367" s="36"/>
      <c r="BH367" s="36"/>
      <c r="BI367" s="36"/>
      <c r="BJ367" s="36"/>
      <c r="BK367" s="36"/>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62"/>
      <c r="CN367" s="62"/>
      <c r="CO367" s="62"/>
      <c r="CP367" s="62"/>
      <c r="CQ367" s="62"/>
      <c r="CR367" s="62"/>
      <c r="CS367" s="62"/>
      <c r="CT367" s="62"/>
      <c r="CU367" s="62"/>
    </row>
    <row r="368" spans="1:99" ht="12.75">
      <c r="A368" s="43" t="s">
        <v>41</v>
      </c>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4" t="s">
        <v>76</v>
      </c>
      <c r="AW368" s="44"/>
      <c r="AX368" s="44"/>
      <c r="AY368" s="44"/>
      <c r="AZ368" s="44" t="s">
        <v>77</v>
      </c>
      <c r="BA368" s="44"/>
      <c r="BB368" s="44"/>
      <c r="BC368" s="44"/>
      <c r="BD368" s="44"/>
      <c r="BE368" s="44"/>
      <c r="BF368" s="44" t="s">
        <v>323</v>
      </c>
      <c r="BG368" s="44"/>
      <c r="BH368" s="44"/>
      <c r="BI368" s="44"/>
      <c r="BJ368" s="44"/>
      <c r="BK368" s="44"/>
      <c r="BL368" s="45">
        <v>816281</v>
      </c>
      <c r="BM368" s="45"/>
      <c r="BN368" s="45"/>
      <c r="BO368" s="45"/>
      <c r="BP368" s="45"/>
      <c r="BQ368" s="45"/>
      <c r="BR368" s="45"/>
      <c r="BS368" s="45"/>
      <c r="BT368" s="45"/>
      <c r="BU368" s="45">
        <v>816281</v>
      </c>
      <c r="BV368" s="45"/>
      <c r="BW368" s="45"/>
      <c r="BX368" s="45"/>
      <c r="BY368" s="45"/>
      <c r="BZ368" s="45"/>
      <c r="CA368" s="45"/>
      <c r="CB368" s="45"/>
      <c r="CC368" s="45"/>
      <c r="CD368" s="45">
        <v>816281</v>
      </c>
      <c r="CE368" s="45"/>
      <c r="CF368" s="45"/>
      <c r="CG368" s="45"/>
      <c r="CH368" s="45"/>
      <c r="CI368" s="45"/>
      <c r="CJ368" s="45"/>
      <c r="CK368" s="45"/>
      <c r="CL368" s="45"/>
      <c r="CM368" s="48" t="s">
        <v>48</v>
      </c>
      <c r="CN368" s="48"/>
      <c r="CO368" s="48"/>
      <c r="CP368" s="48"/>
      <c r="CQ368" s="48"/>
      <c r="CR368" s="48"/>
      <c r="CS368" s="48"/>
      <c r="CT368" s="48"/>
      <c r="CU368" s="48"/>
    </row>
    <row r="369" spans="1:99" ht="12.75">
      <c r="A369" s="43" t="s">
        <v>78</v>
      </c>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4"/>
      <c r="AW369" s="44"/>
      <c r="AX369" s="44"/>
      <c r="AY369" s="44"/>
      <c r="AZ369" s="44"/>
      <c r="BA369" s="44"/>
      <c r="BB369" s="44"/>
      <c r="BC369" s="44"/>
      <c r="BD369" s="44"/>
      <c r="BE369" s="44"/>
      <c r="BF369" s="44"/>
      <c r="BG369" s="44"/>
      <c r="BH369" s="44"/>
      <c r="BI369" s="44"/>
      <c r="BJ369" s="44"/>
      <c r="BK369" s="44"/>
      <c r="BL369" s="45"/>
      <c r="BM369" s="45"/>
      <c r="BN369" s="45"/>
      <c r="BO369" s="45"/>
      <c r="BP369" s="45"/>
      <c r="BQ369" s="45"/>
      <c r="BR369" s="45"/>
      <c r="BS369" s="45"/>
      <c r="BT369" s="45"/>
      <c r="BU369" s="45"/>
      <c r="BV369" s="45"/>
      <c r="BW369" s="45"/>
      <c r="BX369" s="45"/>
      <c r="BY369" s="45"/>
      <c r="BZ369" s="45"/>
      <c r="CA369" s="45"/>
      <c r="CB369" s="45"/>
      <c r="CC369" s="45"/>
      <c r="CD369" s="45"/>
      <c r="CE369" s="45"/>
      <c r="CF369" s="45"/>
      <c r="CG369" s="45"/>
      <c r="CH369" s="45"/>
      <c r="CI369" s="45"/>
      <c r="CJ369" s="45"/>
      <c r="CK369" s="45"/>
      <c r="CL369" s="45"/>
      <c r="CM369" s="48"/>
      <c r="CN369" s="48"/>
      <c r="CO369" s="48"/>
      <c r="CP369" s="48"/>
      <c r="CQ369" s="48"/>
      <c r="CR369" s="48"/>
      <c r="CS369" s="48"/>
      <c r="CT369" s="48"/>
      <c r="CU369" s="48"/>
    </row>
    <row r="370" spans="1:99" ht="12.75">
      <c r="A370" s="43" t="s">
        <v>79</v>
      </c>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4" t="s">
        <v>80</v>
      </c>
      <c r="AW370" s="44"/>
      <c r="AX370" s="44"/>
      <c r="AY370" s="44"/>
      <c r="AZ370" s="44" t="s">
        <v>83</v>
      </c>
      <c r="BA370" s="44"/>
      <c r="BB370" s="44"/>
      <c r="BC370" s="44"/>
      <c r="BD370" s="44"/>
      <c r="BE370" s="44"/>
      <c r="BF370" s="44" t="s">
        <v>324</v>
      </c>
      <c r="BG370" s="44"/>
      <c r="BH370" s="44"/>
      <c r="BI370" s="44"/>
      <c r="BJ370" s="44"/>
      <c r="BK370" s="44"/>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8" t="s">
        <v>48</v>
      </c>
      <c r="CN370" s="48"/>
      <c r="CO370" s="48"/>
      <c r="CP370" s="48"/>
      <c r="CQ370" s="48"/>
      <c r="CR370" s="48"/>
      <c r="CS370" s="48"/>
      <c r="CT370" s="48"/>
      <c r="CU370" s="48"/>
    </row>
    <row r="371" spans="1:99" ht="12.75">
      <c r="A371" s="43" t="s">
        <v>197</v>
      </c>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4" t="s">
        <v>81</v>
      </c>
      <c r="AW371" s="44"/>
      <c r="AX371" s="44"/>
      <c r="AY371" s="44"/>
      <c r="AZ371" s="44" t="s">
        <v>84</v>
      </c>
      <c r="BA371" s="44"/>
      <c r="BB371" s="44"/>
      <c r="BC371" s="44"/>
      <c r="BD371" s="44"/>
      <c r="BE371" s="44"/>
      <c r="BF371" s="44"/>
      <c r="BG371" s="44"/>
      <c r="BH371" s="44"/>
      <c r="BI371" s="44"/>
      <c r="BJ371" s="44"/>
      <c r="BK371" s="44"/>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8" t="s">
        <v>48</v>
      </c>
      <c r="CN371" s="48"/>
      <c r="CO371" s="48"/>
      <c r="CP371" s="48"/>
      <c r="CQ371" s="48"/>
      <c r="CR371" s="48"/>
      <c r="CS371" s="48"/>
      <c r="CT371" s="48"/>
      <c r="CU371" s="48"/>
    </row>
    <row r="372" spans="1:99" ht="12.75">
      <c r="A372" s="43" t="s">
        <v>198</v>
      </c>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4"/>
      <c r="AW372" s="44"/>
      <c r="AX372" s="44"/>
      <c r="AY372" s="44"/>
      <c r="AZ372" s="44"/>
      <c r="BA372" s="44"/>
      <c r="BB372" s="44"/>
      <c r="BC372" s="44"/>
      <c r="BD372" s="44"/>
      <c r="BE372" s="44"/>
      <c r="BF372" s="44"/>
      <c r="BG372" s="44"/>
      <c r="BH372" s="44"/>
      <c r="BI372" s="44"/>
      <c r="BJ372" s="44"/>
      <c r="BK372" s="44"/>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8"/>
      <c r="CN372" s="48"/>
      <c r="CO372" s="48"/>
      <c r="CP372" s="48"/>
      <c r="CQ372" s="48"/>
      <c r="CR372" s="48"/>
      <c r="CS372" s="48"/>
      <c r="CT372" s="48"/>
      <c r="CU372" s="48"/>
    </row>
    <row r="373" spans="1:99" ht="12.75">
      <c r="A373" s="61" t="s">
        <v>199</v>
      </c>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58" t="s">
        <v>82</v>
      </c>
      <c r="AW373" s="58"/>
      <c r="AX373" s="58"/>
      <c r="AY373" s="58"/>
      <c r="AZ373" s="58" t="s">
        <v>85</v>
      </c>
      <c r="BA373" s="58"/>
      <c r="BB373" s="58"/>
      <c r="BC373" s="58"/>
      <c r="BD373" s="58"/>
      <c r="BE373" s="58"/>
      <c r="BF373" s="58" t="s">
        <v>325</v>
      </c>
      <c r="BG373" s="58"/>
      <c r="BH373" s="58"/>
      <c r="BI373" s="58"/>
      <c r="BJ373" s="58"/>
      <c r="BK373" s="58"/>
      <c r="BL373" s="60">
        <f>SUM(BL375:BT377)</f>
        <v>247169</v>
      </c>
      <c r="BM373" s="60"/>
      <c r="BN373" s="60"/>
      <c r="BO373" s="60"/>
      <c r="BP373" s="60"/>
      <c r="BQ373" s="60"/>
      <c r="BR373" s="60"/>
      <c r="BS373" s="60"/>
      <c r="BT373" s="60"/>
      <c r="BU373" s="60">
        <f>SUM(BU375:CC377)</f>
        <v>247169</v>
      </c>
      <c r="BV373" s="60"/>
      <c r="BW373" s="60"/>
      <c r="BX373" s="60"/>
      <c r="BY373" s="60"/>
      <c r="BZ373" s="60"/>
      <c r="CA373" s="60"/>
      <c r="CB373" s="60"/>
      <c r="CC373" s="60"/>
      <c r="CD373" s="60">
        <f>SUM(CD375:CL377)</f>
        <v>247169</v>
      </c>
      <c r="CE373" s="60"/>
      <c r="CF373" s="60"/>
      <c r="CG373" s="60"/>
      <c r="CH373" s="60"/>
      <c r="CI373" s="60"/>
      <c r="CJ373" s="60"/>
      <c r="CK373" s="60"/>
      <c r="CL373" s="60"/>
      <c r="CM373" s="59" t="s">
        <v>48</v>
      </c>
      <c r="CN373" s="59"/>
      <c r="CO373" s="59"/>
      <c r="CP373" s="59"/>
      <c r="CQ373" s="59"/>
      <c r="CR373" s="59"/>
      <c r="CS373" s="59"/>
      <c r="CT373" s="59"/>
      <c r="CU373" s="59"/>
    </row>
    <row r="374" spans="1:99" ht="12.75">
      <c r="A374" s="61" t="s">
        <v>200</v>
      </c>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58"/>
      <c r="AW374" s="58"/>
      <c r="AX374" s="58"/>
      <c r="AY374" s="58"/>
      <c r="AZ374" s="58"/>
      <c r="BA374" s="58"/>
      <c r="BB374" s="58"/>
      <c r="BC374" s="58"/>
      <c r="BD374" s="58"/>
      <c r="BE374" s="58"/>
      <c r="BF374" s="58"/>
      <c r="BG374" s="58"/>
      <c r="BH374" s="58"/>
      <c r="BI374" s="58"/>
      <c r="BJ374" s="58"/>
      <c r="BK374" s="58"/>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59"/>
      <c r="CN374" s="59"/>
      <c r="CO374" s="59"/>
      <c r="CP374" s="59"/>
      <c r="CQ374" s="59"/>
      <c r="CR374" s="59"/>
      <c r="CS374" s="59"/>
      <c r="CT374" s="59"/>
      <c r="CU374" s="59"/>
    </row>
    <row r="375" spans="1:99" ht="12.75">
      <c r="A375" s="47" t="s">
        <v>41</v>
      </c>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4" t="s">
        <v>87</v>
      </c>
      <c r="AW375" s="44"/>
      <c r="AX375" s="44"/>
      <c r="AY375" s="44"/>
      <c r="AZ375" s="44" t="s">
        <v>85</v>
      </c>
      <c r="BA375" s="44"/>
      <c r="BB375" s="44"/>
      <c r="BC375" s="44"/>
      <c r="BD375" s="44"/>
      <c r="BE375" s="44"/>
      <c r="BF375" s="44" t="s">
        <v>325</v>
      </c>
      <c r="BG375" s="44"/>
      <c r="BH375" s="44"/>
      <c r="BI375" s="44"/>
      <c r="BJ375" s="44"/>
      <c r="BK375" s="44"/>
      <c r="BL375" s="45">
        <v>247169</v>
      </c>
      <c r="BM375" s="45"/>
      <c r="BN375" s="45"/>
      <c r="BO375" s="45"/>
      <c r="BP375" s="45"/>
      <c r="BQ375" s="45"/>
      <c r="BR375" s="45"/>
      <c r="BS375" s="45"/>
      <c r="BT375" s="45"/>
      <c r="BU375" s="45">
        <v>247169</v>
      </c>
      <c r="BV375" s="45"/>
      <c r="BW375" s="45"/>
      <c r="BX375" s="45"/>
      <c r="BY375" s="45"/>
      <c r="BZ375" s="45"/>
      <c r="CA375" s="45"/>
      <c r="CB375" s="45"/>
      <c r="CC375" s="45"/>
      <c r="CD375" s="45">
        <v>247169</v>
      </c>
      <c r="CE375" s="45"/>
      <c r="CF375" s="45"/>
      <c r="CG375" s="45"/>
      <c r="CH375" s="45"/>
      <c r="CI375" s="45"/>
      <c r="CJ375" s="45"/>
      <c r="CK375" s="45"/>
      <c r="CL375" s="45"/>
      <c r="CM375" s="48" t="s">
        <v>48</v>
      </c>
      <c r="CN375" s="48"/>
      <c r="CO375" s="48"/>
      <c r="CP375" s="48"/>
      <c r="CQ375" s="48"/>
      <c r="CR375" s="48"/>
      <c r="CS375" s="48"/>
      <c r="CT375" s="48"/>
      <c r="CU375" s="48"/>
    </row>
    <row r="376" spans="1:99" ht="12.75">
      <c r="A376" s="47" t="s">
        <v>86</v>
      </c>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4"/>
      <c r="AW376" s="44"/>
      <c r="AX376" s="44"/>
      <c r="AY376" s="44"/>
      <c r="AZ376" s="44"/>
      <c r="BA376" s="44"/>
      <c r="BB376" s="44"/>
      <c r="BC376" s="44"/>
      <c r="BD376" s="44"/>
      <c r="BE376" s="44"/>
      <c r="BF376" s="44"/>
      <c r="BG376" s="44"/>
      <c r="BH376" s="44"/>
      <c r="BI376" s="44"/>
      <c r="BJ376" s="44"/>
      <c r="BK376" s="44"/>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8"/>
      <c r="CN376" s="48"/>
      <c r="CO376" s="48"/>
      <c r="CP376" s="48"/>
      <c r="CQ376" s="48"/>
      <c r="CR376" s="48"/>
      <c r="CS376" s="48"/>
      <c r="CT376" s="48"/>
      <c r="CU376" s="48"/>
    </row>
    <row r="377" spans="1:99" ht="12.75">
      <c r="A377" s="47" t="s">
        <v>88</v>
      </c>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4" t="s">
        <v>89</v>
      </c>
      <c r="AW377" s="44"/>
      <c r="AX377" s="44"/>
      <c r="AY377" s="44"/>
      <c r="AZ377" s="44" t="s">
        <v>85</v>
      </c>
      <c r="BA377" s="44"/>
      <c r="BB377" s="44"/>
      <c r="BC377" s="44"/>
      <c r="BD377" s="44"/>
      <c r="BE377" s="44"/>
      <c r="BF377" s="44"/>
      <c r="BG377" s="44"/>
      <c r="BH377" s="44"/>
      <c r="BI377" s="44"/>
      <c r="BJ377" s="44"/>
      <c r="BK377" s="44"/>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8" t="s">
        <v>48</v>
      </c>
      <c r="CN377" s="48"/>
      <c r="CO377" s="48"/>
      <c r="CP377" s="48"/>
      <c r="CQ377" s="48"/>
      <c r="CR377" s="48"/>
      <c r="CS377" s="48"/>
      <c r="CT377" s="48"/>
      <c r="CU377" s="48"/>
    </row>
    <row r="378" spans="1:99" ht="12.75">
      <c r="A378" s="43" t="s">
        <v>201</v>
      </c>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4" t="s">
        <v>90</v>
      </c>
      <c r="AW378" s="44"/>
      <c r="AX378" s="44"/>
      <c r="AY378" s="44"/>
      <c r="AZ378" s="44" t="s">
        <v>92</v>
      </c>
      <c r="BA378" s="44"/>
      <c r="BB378" s="44"/>
      <c r="BC378" s="44"/>
      <c r="BD378" s="44"/>
      <c r="BE378" s="44"/>
      <c r="BF378" s="44"/>
      <c r="BG378" s="44"/>
      <c r="BH378" s="44"/>
      <c r="BI378" s="44"/>
      <c r="BJ378" s="44"/>
      <c r="BK378" s="44"/>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8" t="s">
        <v>48</v>
      </c>
      <c r="CN378" s="48"/>
      <c r="CO378" s="48"/>
      <c r="CP378" s="48"/>
      <c r="CQ378" s="48"/>
      <c r="CR378" s="48"/>
      <c r="CS378" s="48"/>
      <c r="CT378" s="48"/>
      <c r="CU378" s="48"/>
    </row>
    <row r="379" spans="1:99" ht="12.75">
      <c r="A379" s="43" t="s">
        <v>202</v>
      </c>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4"/>
      <c r="AW379" s="44"/>
      <c r="AX379" s="44"/>
      <c r="AY379" s="44"/>
      <c r="AZ379" s="44"/>
      <c r="BA379" s="44"/>
      <c r="BB379" s="44"/>
      <c r="BC379" s="44"/>
      <c r="BD379" s="44"/>
      <c r="BE379" s="44"/>
      <c r="BF379" s="44"/>
      <c r="BG379" s="44"/>
      <c r="BH379" s="44"/>
      <c r="BI379" s="44"/>
      <c r="BJ379" s="44"/>
      <c r="BK379" s="44"/>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8"/>
      <c r="CN379" s="48"/>
      <c r="CO379" s="48"/>
      <c r="CP379" s="48"/>
      <c r="CQ379" s="48"/>
      <c r="CR379" s="48"/>
      <c r="CS379" s="48"/>
      <c r="CT379" s="48"/>
      <c r="CU379" s="48"/>
    </row>
    <row r="380" spans="1:99" ht="12.75">
      <c r="A380" s="43" t="s">
        <v>203</v>
      </c>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4" t="s">
        <v>91</v>
      </c>
      <c r="AW380" s="44"/>
      <c r="AX380" s="44"/>
      <c r="AY380" s="44"/>
      <c r="AZ380" s="44" t="s">
        <v>93</v>
      </c>
      <c r="BA380" s="44"/>
      <c r="BB380" s="44"/>
      <c r="BC380" s="44"/>
      <c r="BD380" s="44"/>
      <c r="BE380" s="44"/>
      <c r="BF380" s="44"/>
      <c r="BG380" s="44"/>
      <c r="BH380" s="44"/>
      <c r="BI380" s="44"/>
      <c r="BJ380" s="44"/>
      <c r="BK380" s="44"/>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8" t="s">
        <v>48</v>
      </c>
      <c r="CN380" s="48"/>
      <c r="CO380" s="48"/>
      <c r="CP380" s="48"/>
      <c r="CQ380" s="48"/>
      <c r="CR380" s="48"/>
      <c r="CS380" s="48"/>
      <c r="CT380" s="48"/>
      <c r="CU380" s="48"/>
    </row>
    <row r="381" spans="1:99" ht="12.75">
      <c r="A381" s="43" t="s">
        <v>202</v>
      </c>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4"/>
      <c r="AW381" s="44"/>
      <c r="AX381" s="44"/>
      <c r="AY381" s="44"/>
      <c r="AZ381" s="44"/>
      <c r="BA381" s="44"/>
      <c r="BB381" s="44"/>
      <c r="BC381" s="44"/>
      <c r="BD381" s="44"/>
      <c r="BE381" s="44"/>
      <c r="BF381" s="44"/>
      <c r="BG381" s="44"/>
      <c r="BH381" s="44"/>
      <c r="BI381" s="44"/>
      <c r="BJ381" s="44"/>
      <c r="BK381" s="44"/>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8"/>
      <c r="CN381" s="48"/>
      <c r="CO381" s="48"/>
      <c r="CP381" s="48"/>
      <c r="CQ381" s="48"/>
      <c r="CR381" s="48"/>
      <c r="CS381" s="48"/>
      <c r="CT381" s="48"/>
      <c r="CU381" s="48"/>
    </row>
    <row r="382" spans="1:99" ht="12.75">
      <c r="A382" s="43" t="s">
        <v>204</v>
      </c>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4" t="s">
        <v>94</v>
      </c>
      <c r="AW382" s="44"/>
      <c r="AX382" s="44"/>
      <c r="AY382" s="44"/>
      <c r="AZ382" s="44" t="s">
        <v>97</v>
      </c>
      <c r="BA382" s="44"/>
      <c r="BB382" s="44"/>
      <c r="BC382" s="44"/>
      <c r="BD382" s="44"/>
      <c r="BE382" s="44"/>
      <c r="BF382" s="44"/>
      <c r="BG382" s="44"/>
      <c r="BH382" s="44"/>
      <c r="BI382" s="44"/>
      <c r="BJ382" s="44"/>
      <c r="BK382" s="44"/>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8" t="s">
        <v>48</v>
      </c>
      <c r="CN382" s="48"/>
      <c r="CO382" s="48"/>
      <c r="CP382" s="48"/>
      <c r="CQ382" s="48"/>
      <c r="CR382" s="48"/>
      <c r="CS382" s="48"/>
      <c r="CT382" s="48"/>
      <c r="CU382" s="48"/>
    </row>
    <row r="383" spans="1:99" ht="12.75">
      <c r="A383" s="43" t="s">
        <v>205</v>
      </c>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4"/>
      <c r="AW383" s="44"/>
      <c r="AX383" s="44"/>
      <c r="AY383" s="44"/>
      <c r="AZ383" s="44"/>
      <c r="BA383" s="44"/>
      <c r="BB383" s="44"/>
      <c r="BC383" s="44"/>
      <c r="BD383" s="44"/>
      <c r="BE383" s="44"/>
      <c r="BF383" s="44"/>
      <c r="BG383" s="44"/>
      <c r="BH383" s="44"/>
      <c r="BI383" s="44"/>
      <c r="BJ383" s="44"/>
      <c r="BK383" s="44"/>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8"/>
      <c r="CN383" s="48"/>
      <c r="CO383" s="48"/>
      <c r="CP383" s="48"/>
      <c r="CQ383" s="48"/>
      <c r="CR383" s="48"/>
      <c r="CS383" s="48"/>
      <c r="CT383" s="48"/>
      <c r="CU383" s="48"/>
    </row>
    <row r="384" spans="1:99" ht="12.75">
      <c r="A384" s="47" t="s">
        <v>41</v>
      </c>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4" t="s">
        <v>95</v>
      </c>
      <c r="AW384" s="44"/>
      <c r="AX384" s="44"/>
      <c r="AY384" s="44"/>
      <c r="AZ384" s="44" t="s">
        <v>97</v>
      </c>
      <c r="BA384" s="44"/>
      <c r="BB384" s="44"/>
      <c r="BC384" s="44"/>
      <c r="BD384" s="44"/>
      <c r="BE384" s="44"/>
      <c r="BF384" s="44"/>
      <c r="BG384" s="44"/>
      <c r="BH384" s="44"/>
      <c r="BI384" s="44"/>
      <c r="BJ384" s="44"/>
      <c r="BK384" s="44"/>
      <c r="BL384" s="45"/>
      <c r="BM384" s="45"/>
      <c r="BN384" s="45"/>
      <c r="BO384" s="45"/>
      <c r="BP384" s="45"/>
      <c r="BQ384" s="45"/>
      <c r="BR384" s="45"/>
      <c r="BS384" s="45"/>
      <c r="BT384" s="45"/>
      <c r="BU384" s="45"/>
      <c r="BV384" s="45"/>
      <c r="BW384" s="45"/>
      <c r="BX384" s="45"/>
      <c r="BY384" s="45"/>
      <c r="BZ384" s="45"/>
      <c r="CA384" s="45"/>
      <c r="CB384" s="45"/>
      <c r="CC384" s="45"/>
      <c r="CD384" s="45"/>
      <c r="CE384" s="45"/>
      <c r="CF384" s="45"/>
      <c r="CG384" s="45"/>
      <c r="CH384" s="45"/>
      <c r="CI384" s="45"/>
      <c r="CJ384" s="45"/>
      <c r="CK384" s="45"/>
      <c r="CL384" s="45"/>
      <c r="CM384" s="48" t="s">
        <v>48</v>
      </c>
      <c r="CN384" s="48"/>
      <c r="CO384" s="48"/>
      <c r="CP384" s="48"/>
      <c r="CQ384" s="48"/>
      <c r="CR384" s="48"/>
      <c r="CS384" s="48"/>
      <c r="CT384" s="48"/>
      <c r="CU384" s="48"/>
    </row>
    <row r="385" spans="1:99" ht="12.75">
      <c r="A385" s="47" t="s">
        <v>100</v>
      </c>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4"/>
      <c r="AW385" s="44"/>
      <c r="AX385" s="44"/>
      <c r="AY385" s="44"/>
      <c r="AZ385" s="44"/>
      <c r="BA385" s="44"/>
      <c r="BB385" s="44"/>
      <c r="BC385" s="44"/>
      <c r="BD385" s="44"/>
      <c r="BE385" s="44"/>
      <c r="BF385" s="44"/>
      <c r="BG385" s="44"/>
      <c r="BH385" s="44"/>
      <c r="BI385" s="44"/>
      <c r="BJ385" s="44"/>
      <c r="BK385" s="44"/>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8"/>
      <c r="CN385" s="48"/>
      <c r="CO385" s="48"/>
      <c r="CP385" s="48"/>
      <c r="CQ385" s="48"/>
      <c r="CR385" s="48"/>
      <c r="CS385" s="48"/>
      <c r="CT385" s="48"/>
      <c r="CU385" s="48"/>
    </row>
    <row r="386" spans="1:99" ht="12.75">
      <c r="A386" s="47" t="s">
        <v>101</v>
      </c>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4" t="s">
        <v>96</v>
      </c>
      <c r="AW386" s="44"/>
      <c r="AX386" s="44"/>
      <c r="AY386" s="44"/>
      <c r="AZ386" s="44" t="s">
        <v>97</v>
      </c>
      <c r="BA386" s="44"/>
      <c r="BB386" s="44"/>
      <c r="BC386" s="44"/>
      <c r="BD386" s="44"/>
      <c r="BE386" s="44"/>
      <c r="BF386" s="44"/>
      <c r="BG386" s="44"/>
      <c r="BH386" s="44"/>
      <c r="BI386" s="44"/>
      <c r="BJ386" s="44"/>
      <c r="BK386" s="44"/>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8" t="s">
        <v>48</v>
      </c>
      <c r="CN386" s="48"/>
      <c r="CO386" s="48"/>
      <c r="CP386" s="48"/>
      <c r="CQ386" s="48"/>
      <c r="CR386" s="48"/>
      <c r="CS386" s="48"/>
      <c r="CT386" s="48"/>
      <c r="CU386" s="48"/>
    </row>
    <row r="387" spans="1:99" ht="12.75" hidden="1">
      <c r="A387" s="67" t="s">
        <v>102</v>
      </c>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44" t="s">
        <v>98</v>
      </c>
      <c r="AW387" s="44"/>
      <c r="AX387" s="44"/>
      <c r="AY387" s="44"/>
      <c r="AZ387" s="44" t="s">
        <v>99</v>
      </c>
      <c r="BA387" s="44"/>
      <c r="BB387" s="44"/>
      <c r="BC387" s="44"/>
      <c r="BD387" s="44"/>
      <c r="BE387" s="44"/>
      <c r="BF387" s="44" t="s">
        <v>399</v>
      </c>
      <c r="BG387" s="44"/>
      <c r="BH387" s="44"/>
      <c r="BI387" s="44"/>
      <c r="BJ387" s="44"/>
      <c r="BK387" s="44"/>
      <c r="BL387" s="45">
        <f>BL388</f>
        <v>0</v>
      </c>
      <c r="BM387" s="45"/>
      <c r="BN387" s="45"/>
      <c r="BO387" s="45"/>
      <c r="BP387" s="45"/>
      <c r="BQ387" s="45"/>
      <c r="BR387" s="45"/>
      <c r="BS387" s="45"/>
      <c r="BT387" s="45"/>
      <c r="BU387" s="45">
        <f>BU388</f>
        <v>0</v>
      </c>
      <c r="BV387" s="45"/>
      <c r="BW387" s="45"/>
      <c r="BX387" s="45"/>
      <c r="BY387" s="45"/>
      <c r="BZ387" s="45"/>
      <c r="CA387" s="45"/>
      <c r="CB387" s="45"/>
      <c r="CC387" s="45"/>
      <c r="CD387" s="45">
        <f>CD388</f>
        <v>0</v>
      </c>
      <c r="CE387" s="45"/>
      <c r="CF387" s="45"/>
      <c r="CG387" s="45"/>
      <c r="CH387" s="45"/>
      <c r="CI387" s="45"/>
      <c r="CJ387" s="45"/>
      <c r="CK387" s="45"/>
      <c r="CL387" s="45"/>
      <c r="CM387" s="48" t="s">
        <v>48</v>
      </c>
      <c r="CN387" s="48"/>
      <c r="CO387" s="48"/>
      <c r="CP387" s="48"/>
      <c r="CQ387" s="48"/>
      <c r="CR387" s="48"/>
      <c r="CS387" s="48"/>
      <c r="CT387" s="48"/>
      <c r="CU387" s="48"/>
    </row>
    <row r="388" spans="1:99" ht="12.75" hidden="1">
      <c r="A388" s="43" t="s">
        <v>41</v>
      </c>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4" t="s">
        <v>103</v>
      </c>
      <c r="AW388" s="44"/>
      <c r="AX388" s="44"/>
      <c r="AY388" s="44"/>
      <c r="AZ388" s="44" t="s">
        <v>104</v>
      </c>
      <c r="BA388" s="44"/>
      <c r="BB388" s="44"/>
      <c r="BC388" s="44"/>
      <c r="BD388" s="44"/>
      <c r="BE388" s="44"/>
      <c r="BF388" s="44" t="s">
        <v>399</v>
      </c>
      <c r="BG388" s="44"/>
      <c r="BH388" s="44"/>
      <c r="BI388" s="44"/>
      <c r="BJ388" s="44"/>
      <c r="BK388" s="44"/>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8" t="s">
        <v>48</v>
      </c>
      <c r="CN388" s="48"/>
      <c r="CO388" s="48"/>
      <c r="CP388" s="48"/>
      <c r="CQ388" s="48"/>
      <c r="CR388" s="48"/>
      <c r="CS388" s="48"/>
      <c r="CT388" s="48"/>
      <c r="CU388" s="48"/>
    </row>
    <row r="389" spans="1:99" ht="12.75" hidden="1">
      <c r="A389" s="43" t="s">
        <v>207</v>
      </c>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4"/>
      <c r="AW389" s="44"/>
      <c r="AX389" s="44"/>
      <c r="AY389" s="44"/>
      <c r="AZ389" s="44"/>
      <c r="BA389" s="44"/>
      <c r="BB389" s="44"/>
      <c r="BC389" s="44"/>
      <c r="BD389" s="44"/>
      <c r="BE389" s="44"/>
      <c r="BF389" s="44"/>
      <c r="BG389" s="44"/>
      <c r="BH389" s="44"/>
      <c r="BI389" s="44"/>
      <c r="BJ389" s="44"/>
      <c r="BK389" s="44"/>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8"/>
      <c r="CN389" s="48"/>
      <c r="CO389" s="48"/>
      <c r="CP389" s="48"/>
      <c r="CQ389" s="48"/>
      <c r="CR389" s="48"/>
      <c r="CS389" s="48"/>
      <c r="CT389" s="48"/>
      <c r="CU389" s="48"/>
    </row>
    <row r="390" spans="1:99" ht="12.75" hidden="1">
      <c r="A390" s="43" t="s">
        <v>206</v>
      </c>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4"/>
      <c r="AW390" s="44"/>
      <c r="AX390" s="44"/>
      <c r="AY390" s="44"/>
      <c r="AZ390" s="44"/>
      <c r="BA390" s="44"/>
      <c r="BB390" s="44"/>
      <c r="BC390" s="44"/>
      <c r="BD390" s="44"/>
      <c r="BE390" s="44"/>
      <c r="BF390" s="44"/>
      <c r="BG390" s="44"/>
      <c r="BH390" s="44"/>
      <c r="BI390" s="44"/>
      <c r="BJ390" s="44"/>
      <c r="BK390" s="44"/>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8"/>
      <c r="CN390" s="48"/>
      <c r="CO390" s="48"/>
      <c r="CP390" s="48"/>
      <c r="CQ390" s="48"/>
      <c r="CR390" s="48"/>
      <c r="CS390" s="48"/>
      <c r="CT390" s="48"/>
      <c r="CU390" s="48"/>
    </row>
    <row r="391" spans="1:99" ht="12.75" hidden="1">
      <c r="A391" s="47" t="s">
        <v>69</v>
      </c>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4" t="s">
        <v>106</v>
      </c>
      <c r="AW391" s="44"/>
      <c r="AX391" s="44"/>
      <c r="AY391" s="44"/>
      <c r="AZ391" s="44" t="s">
        <v>105</v>
      </c>
      <c r="BA391" s="44"/>
      <c r="BB391" s="44"/>
      <c r="BC391" s="44"/>
      <c r="BD391" s="44"/>
      <c r="BE391" s="44"/>
      <c r="BF391" s="44"/>
      <c r="BG391" s="44"/>
      <c r="BH391" s="44"/>
      <c r="BI391" s="44"/>
      <c r="BJ391" s="44"/>
      <c r="BK391" s="44"/>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8" t="s">
        <v>48</v>
      </c>
      <c r="CN391" s="48"/>
      <c r="CO391" s="48"/>
      <c r="CP391" s="48"/>
      <c r="CQ391" s="48"/>
      <c r="CR391" s="48"/>
      <c r="CS391" s="48"/>
      <c r="CT391" s="48"/>
      <c r="CU391" s="48"/>
    </row>
    <row r="392" spans="1:99" ht="12.75" hidden="1">
      <c r="A392" s="47" t="s">
        <v>108</v>
      </c>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4"/>
      <c r="AW392" s="44"/>
      <c r="AX392" s="44"/>
      <c r="AY392" s="44"/>
      <c r="AZ392" s="44"/>
      <c r="BA392" s="44"/>
      <c r="BB392" s="44"/>
      <c r="BC392" s="44"/>
      <c r="BD392" s="44"/>
      <c r="BE392" s="44"/>
      <c r="BF392" s="44"/>
      <c r="BG392" s="44"/>
      <c r="BH392" s="44"/>
      <c r="BI392" s="44"/>
      <c r="BJ392" s="44"/>
      <c r="BK392" s="44"/>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8"/>
      <c r="CN392" s="48"/>
      <c r="CO392" s="48"/>
      <c r="CP392" s="48"/>
      <c r="CQ392" s="48"/>
      <c r="CR392" s="48"/>
      <c r="CS392" s="48"/>
      <c r="CT392" s="48"/>
      <c r="CU392" s="48"/>
    </row>
    <row r="393" spans="1:99" ht="12.75" hidden="1">
      <c r="A393" s="47" t="s">
        <v>107</v>
      </c>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4"/>
      <c r="AW393" s="44"/>
      <c r="AX393" s="44"/>
      <c r="AY393" s="44"/>
      <c r="AZ393" s="44"/>
      <c r="BA393" s="44"/>
      <c r="BB393" s="44"/>
      <c r="BC393" s="44"/>
      <c r="BD393" s="44"/>
      <c r="BE393" s="44"/>
      <c r="BF393" s="44"/>
      <c r="BG393" s="44"/>
      <c r="BH393" s="44"/>
      <c r="BI393" s="44"/>
      <c r="BJ393" s="44"/>
      <c r="BK393" s="44"/>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8"/>
      <c r="CN393" s="48"/>
      <c r="CO393" s="48"/>
      <c r="CP393" s="48"/>
      <c r="CQ393" s="48"/>
      <c r="CR393" s="48"/>
      <c r="CS393" s="48"/>
      <c r="CT393" s="48"/>
      <c r="CU393" s="48"/>
    </row>
    <row r="394" spans="1:99" ht="12.75" hidden="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4"/>
      <c r="AW394" s="44"/>
      <c r="AX394" s="44"/>
      <c r="AY394" s="44"/>
      <c r="AZ394" s="44"/>
      <c r="BA394" s="44"/>
      <c r="BB394" s="44"/>
      <c r="BC394" s="44"/>
      <c r="BD394" s="44"/>
      <c r="BE394" s="44"/>
      <c r="BF394" s="44"/>
      <c r="BG394" s="44"/>
      <c r="BH394" s="44"/>
      <c r="BI394" s="44"/>
      <c r="BJ394" s="44"/>
      <c r="BK394" s="44"/>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6"/>
      <c r="CN394" s="46"/>
      <c r="CO394" s="46"/>
      <c r="CP394" s="46"/>
      <c r="CQ394" s="46"/>
      <c r="CR394" s="46"/>
      <c r="CS394" s="46"/>
      <c r="CT394" s="46"/>
      <c r="CU394" s="46"/>
    </row>
    <row r="395" spans="1:99" ht="12.75" hidden="1">
      <c r="A395" s="43" t="s">
        <v>123</v>
      </c>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4" t="s">
        <v>109</v>
      </c>
      <c r="AW395" s="44"/>
      <c r="AX395" s="44"/>
      <c r="AY395" s="44"/>
      <c r="AZ395" s="44" t="s">
        <v>114</v>
      </c>
      <c r="BA395" s="44"/>
      <c r="BB395" s="44"/>
      <c r="BC395" s="44"/>
      <c r="BD395" s="44"/>
      <c r="BE395" s="44"/>
      <c r="BF395" s="44"/>
      <c r="BG395" s="44"/>
      <c r="BH395" s="44"/>
      <c r="BI395" s="44"/>
      <c r="BJ395" s="44"/>
      <c r="BK395" s="44"/>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8" t="s">
        <v>48</v>
      </c>
      <c r="CN395" s="48"/>
      <c r="CO395" s="48"/>
      <c r="CP395" s="48"/>
      <c r="CQ395" s="48"/>
      <c r="CR395" s="48"/>
      <c r="CS395" s="48"/>
      <c r="CT395" s="48"/>
      <c r="CU395" s="48"/>
    </row>
    <row r="396" spans="1:99" ht="12.75" hidden="1">
      <c r="A396" s="43" t="s">
        <v>124</v>
      </c>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4"/>
      <c r="AW396" s="44"/>
      <c r="AX396" s="44"/>
      <c r="AY396" s="44"/>
      <c r="AZ396" s="44"/>
      <c r="BA396" s="44"/>
      <c r="BB396" s="44"/>
      <c r="BC396" s="44"/>
      <c r="BD396" s="44"/>
      <c r="BE396" s="44"/>
      <c r="BF396" s="44"/>
      <c r="BG396" s="44"/>
      <c r="BH396" s="44"/>
      <c r="BI396" s="44"/>
      <c r="BJ396" s="44"/>
      <c r="BK396" s="44"/>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8"/>
      <c r="CN396" s="48"/>
      <c r="CO396" s="48"/>
      <c r="CP396" s="48"/>
      <c r="CQ396" s="48"/>
      <c r="CR396" s="48"/>
      <c r="CS396" s="48"/>
      <c r="CT396" s="48"/>
      <c r="CU396" s="48"/>
    </row>
    <row r="397" spans="1:99" ht="12.75" hidden="1">
      <c r="A397" s="43" t="s">
        <v>208</v>
      </c>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4" t="s">
        <v>110</v>
      </c>
      <c r="AW397" s="44"/>
      <c r="AX397" s="44"/>
      <c r="AY397" s="44"/>
      <c r="AZ397" s="44" t="s">
        <v>112</v>
      </c>
      <c r="BA397" s="44"/>
      <c r="BB397" s="44"/>
      <c r="BC397" s="44"/>
      <c r="BD397" s="44"/>
      <c r="BE397" s="44"/>
      <c r="BF397" s="44"/>
      <c r="BG397" s="44"/>
      <c r="BH397" s="44"/>
      <c r="BI397" s="44"/>
      <c r="BJ397" s="44"/>
      <c r="BK397" s="44"/>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8" t="s">
        <v>48</v>
      </c>
      <c r="CN397" s="48"/>
      <c r="CO397" s="48"/>
      <c r="CP397" s="48"/>
      <c r="CQ397" s="48"/>
      <c r="CR397" s="48"/>
      <c r="CS397" s="48"/>
      <c r="CT397" s="48"/>
      <c r="CU397" s="48"/>
    </row>
    <row r="398" spans="1:99" ht="12.75" hidden="1">
      <c r="A398" s="43" t="s">
        <v>209</v>
      </c>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4"/>
      <c r="AW398" s="44"/>
      <c r="AX398" s="44"/>
      <c r="AY398" s="44"/>
      <c r="AZ398" s="44"/>
      <c r="BA398" s="44"/>
      <c r="BB398" s="44"/>
      <c r="BC398" s="44"/>
      <c r="BD398" s="44"/>
      <c r="BE398" s="44"/>
      <c r="BF398" s="44"/>
      <c r="BG398" s="44"/>
      <c r="BH398" s="44"/>
      <c r="BI398" s="44"/>
      <c r="BJ398" s="44"/>
      <c r="BK398" s="44"/>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8"/>
      <c r="CN398" s="48"/>
      <c r="CO398" s="48"/>
      <c r="CP398" s="48"/>
      <c r="CQ398" s="48"/>
      <c r="CR398" s="48"/>
      <c r="CS398" s="48"/>
      <c r="CT398" s="48"/>
      <c r="CU398" s="48"/>
    </row>
    <row r="399" spans="1:99" ht="12.75" hidden="1">
      <c r="A399" s="43" t="s">
        <v>313</v>
      </c>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4"/>
      <c r="AW399" s="44"/>
      <c r="AX399" s="44"/>
      <c r="AY399" s="44"/>
      <c r="AZ399" s="44"/>
      <c r="BA399" s="44"/>
      <c r="BB399" s="44"/>
      <c r="BC399" s="44"/>
      <c r="BD399" s="44"/>
      <c r="BE399" s="44"/>
      <c r="BF399" s="44"/>
      <c r="BG399" s="44"/>
      <c r="BH399" s="44"/>
      <c r="BI399" s="44"/>
      <c r="BJ399" s="44"/>
      <c r="BK399" s="44"/>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8"/>
      <c r="CN399" s="48"/>
      <c r="CO399" s="48"/>
      <c r="CP399" s="48"/>
      <c r="CQ399" s="48"/>
      <c r="CR399" s="48"/>
      <c r="CS399" s="48"/>
      <c r="CT399" s="48"/>
      <c r="CU399" s="48"/>
    </row>
    <row r="400" spans="1:99" ht="12.75" hidden="1">
      <c r="A400" s="43" t="s">
        <v>210</v>
      </c>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4" t="s">
        <v>111</v>
      </c>
      <c r="AW400" s="44"/>
      <c r="AX400" s="44"/>
      <c r="AY400" s="44"/>
      <c r="AZ400" s="44" t="s">
        <v>113</v>
      </c>
      <c r="BA400" s="44"/>
      <c r="BB400" s="44"/>
      <c r="BC400" s="44"/>
      <c r="BD400" s="44"/>
      <c r="BE400" s="44"/>
      <c r="BF400" s="44"/>
      <c r="BG400" s="44"/>
      <c r="BH400" s="44"/>
      <c r="BI400" s="44"/>
      <c r="BJ400" s="44"/>
      <c r="BK400" s="44"/>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8" t="s">
        <v>48</v>
      </c>
      <c r="CN400" s="48"/>
      <c r="CO400" s="48"/>
      <c r="CP400" s="48"/>
      <c r="CQ400" s="48"/>
      <c r="CR400" s="48"/>
      <c r="CS400" s="48"/>
      <c r="CT400" s="48"/>
      <c r="CU400" s="48"/>
    </row>
    <row r="401" spans="1:99" ht="12.75" hidden="1">
      <c r="A401" s="43" t="s">
        <v>211</v>
      </c>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4"/>
      <c r="AW401" s="44"/>
      <c r="AX401" s="44"/>
      <c r="AY401" s="44"/>
      <c r="AZ401" s="44"/>
      <c r="BA401" s="44"/>
      <c r="BB401" s="44"/>
      <c r="BC401" s="44"/>
      <c r="BD401" s="44"/>
      <c r="BE401" s="44"/>
      <c r="BF401" s="44"/>
      <c r="BG401" s="44"/>
      <c r="BH401" s="44"/>
      <c r="BI401" s="44"/>
      <c r="BJ401" s="44"/>
      <c r="BK401" s="44"/>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8"/>
      <c r="CN401" s="48"/>
      <c r="CO401" s="48"/>
      <c r="CP401" s="48"/>
      <c r="CQ401" s="48"/>
      <c r="CR401" s="48"/>
      <c r="CS401" s="48"/>
      <c r="CT401" s="48"/>
      <c r="CU401" s="48"/>
    </row>
    <row r="402" spans="1:99" ht="12.75">
      <c r="A402" s="35" t="s">
        <v>125</v>
      </c>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6" t="s">
        <v>115</v>
      </c>
      <c r="AW402" s="36"/>
      <c r="AX402" s="36"/>
      <c r="AY402" s="36"/>
      <c r="AZ402" s="36" t="s">
        <v>116</v>
      </c>
      <c r="BA402" s="36"/>
      <c r="BB402" s="36"/>
      <c r="BC402" s="36"/>
      <c r="BD402" s="36"/>
      <c r="BE402" s="36"/>
      <c r="BF402" s="36" t="s">
        <v>326</v>
      </c>
      <c r="BG402" s="36"/>
      <c r="BH402" s="36"/>
      <c r="BI402" s="36"/>
      <c r="BJ402" s="36"/>
      <c r="BK402" s="36"/>
      <c r="BL402" s="42">
        <f>SUM(BL403:BT407)</f>
        <v>0</v>
      </c>
      <c r="BM402" s="42"/>
      <c r="BN402" s="42"/>
      <c r="BO402" s="42"/>
      <c r="BP402" s="42"/>
      <c r="BQ402" s="42"/>
      <c r="BR402" s="42"/>
      <c r="BS402" s="42"/>
      <c r="BT402" s="42"/>
      <c r="BU402" s="42">
        <f>SUM(BU403:CC407)</f>
        <v>0</v>
      </c>
      <c r="BV402" s="42"/>
      <c r="BW402" s="42"/>
      <c r="BX402" s="42"/>
      <c r="BY402" s="42"/>
      <c r="BZ402" s="42"/>
      <c r="CA402" s="42"/>
      <c r="CB402" s="42"/>
      <c r="CC402" s="42"/>
      <c r="CD402" s="42">
        <f>SUM(CD403:CL407)</f>
        <v>0</v>
      </c>
      <c r="CE402" s="42"/>
      <c r="CF402" s="42"/>
      <c r="CG402" s="42"/>
      <c r="CH402" s="42"/>
      <c r="CI402" s="42"/>
      <c r="CJ402" s="42"/>
      <c r="CK402" s="42"/>
      <c r="CL402" s="42"/>
      <c r="CM402" s="62" t="s">
        <v>48</v>
      </c>
      <c r="CN402" s="62"/>
      <c r="CO402" s="62"/>
      <c r="CP402" s="62"/>
      <c r="CQ402" s="62"/>
      <c r="CR402" s="62"/>
      <c r="CS402" s="62"/>
      <c r="CT402" s="62"/>
      <c r="CU402" s="62"/>
    </row>
    <row r="403" spans="1:99" ht="12.75">
      <c r="A403" s="43" t="s">
        <v>69</v>
      </c>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4" t="s">
        <v>117</v>
      </c>
      <c r="AW403" s="44"/>
      <c r="AX403" s="44"/>
      <c r="AY403" s="44"/>
      <c r="AZ403" s="44" t="s">
        <v>118</v>
      </c>
      <c r="BA403" s="44"/>
      <c r="BB403" s="44"/>
      <c r="BC403" s="44"/>
      <c r="BD403" s="44"/>
      <c r="BE403" s="44"/>
      <c r="BF403" s="44" t="s">
        <v>326</v>
      </c>
      <c r="BG403" s="44"/>
      <c r="BH403" s="44"/>
      <c r="BI403" s="44"/>
      <c r="BJ403" s="44"/>
      <c r="BK403" s="44"/>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8" t="s">
        <v>48</v>
      </c>
      <c r="CN403" s="48"/>
      <c r="CO403" s="48"/>
      <c r="CP403" s="48"/>
      <c r="CQ403" s="48"/>
      <c r="CR403" s="48"/>
      <c r="CS403" s="48"/>
      <c r="CT403" s="48"/>
      <c r="CU403" s="48"/>
    </row>
    <row r="404" spans="1:99" ht="12.75">
      <c r="A404" s="43" t="s">
        <v>126</v>
      </c>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4"/>
      <c r="AW404" s="44"/>
      <c r="AX404" s="44"/>
      <c r="AY404" s="44"/>
      <c r="AZ404" s="44"/>
      <c r="BA404" s="44"/>
      <c r="BB404" s="44"/>
      <c r="BC404" s="44"/>
      <c r="BD404" s="44"/>
      <c r="BE404" s="44"/>
      <c r="BF404" s="44"/>
      <c r="BG404" s="44"/>
      <c r="BH404" s="44"/>
      <c r="BI404" s="44"/>
      <c r="BJ404" s="44"/>
      <c r="BK404" s="44"/>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8"/>
      <c r="CN404" s="48"/>
      <c r="CO404" s="48"/>
      <c r="CP404" s="48"/>
      <c r="CQ404" s="48"/>
      <c r="CR404" s="48"/>
      <c r="CS404" s="48"/>
      <c r="CT404" s="48"/>
      <c r="CU404" s="48"/>
    </row>
    <row r="405" spans="1:99" ht="12.75">
      <c r="A405" s="43" t="s">
        <v>127</v>
      </c>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4" t="s">
        <v>119</v>
      </c>
      <c r="AW405" s="44"/>
      <c r="AX405" s="44"/>
      <c r="AY405" s="44"/>
      <c r="AZ405" s="44" t="s">
        <v>120</v>
      </c>
      <c r="BA405" s="44"/>
      <c r="BB405" s="44"/>
      <c r="BC405" s="44"/>
      <c r="BD405" s="44"/>
      <c r="BE405" s="44"/>
      <c r="BF405" s="44" t="s">
        <v>326</v>
      </c>
      <c r="BG405" s="44"/>
      <c r="BH405" s="44"/>
      <c r="BI405" s="44"/>
      <c r="BJ405" s="44"/>
      <c r="BK405" s="44"/>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8" t="s">
        <v>48</v>
      </c>
      <c r="CN405" s="48"/>
      <c r="CO405" s="48"/>
      <c r="CP405" s="48"/>
      <c r="CQ405" s="48"/>
      <c r="CR405" s="48"/>
      <c r="CS405" s="48"/>
      <c r="CT405" s="48"/>
      <c r="CU405" s="48"/>
    </row>
    <row r="406" spans="1:99" ht="12.75">
      <c r="A406" s="43" t="s">
        <v>128</v>
      </c>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4"/>
      <c r="AW406" s="44"/>
      <c r="AX406" s="44"/>
      <c r="AY406" s="44"/>
      <c r="AZ406" s="44"/>
      <c r="BA406" s="44"/>
      <c r="BB406" s="44"/>
      <c r="BC406" s="44"/>
      <c r="BD406" s="44"/>
      <c r="BE406" s="44"/>
      <c r="BF406" s="44"/>
      <c r="BG406" s="44"/>
      <c r="BH406" s="44"/>
      <c r="BI406" s="44"/>
      <c r="BJ406" s="44"/>
      <c r="BK406" s="44"/>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8"/>
      <c r="CN406" s="48"/>
      <c r="CO406" s="48"/>
      <c r="CP406" s="48"/>
      <c r="CQ406" s="48"/>
      <c r="CR406" s="48"/>
      <c r="CS406" s="48"/>
      <c r="CT406" s="48"/>
      <c r="CU406" s="48"/>
    </row>
    <row r="407" spans="1:99" ht="12.75">
      <c r="A407" s="43" t="s">
        <v>129</v>
      </c>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4" t="s">
        <v>122</v>
      </c>
      <c r="AW407" s="44"/>
      <c r="AX407" s="44"/>
      <c r="AY407" s="44"/>
      <c r="AZ407" s="44" t="s">
        <v>121</v>
      </c>
      <c r="BA407" s="44"/>
      <c r="BB407" s="44"/>
      <c r="BC407" s="44"/>
      <c r="BD407" s="44"/>
      <c r="BE407" s="44"/>
      <c r="BF407" s="44"/>
      <c r="BG407" s="44"/>
      <c r="BH407" s="44"/>
      <c r="BI407" s="44"/>
      <c r="BJ407" s="44"/>
      <c r="BK407" s="44"/>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8" t="s">
        <v>48</v>
      </c>
      <c r="CN407" s="48"/>
      <c r="CO407" s="48"/>
      <c r="CP407" s="48"/>
      <c r="CQ407" s="48"/>
      <c r="CR407" s="48"/>
      <c r="CS407" s="48"/>
      <c r="CT407" s="48"/>
      <c r="CU407" s="48"/>
    </row>
    <row r="408" spans="1:99" ht="12.75">
      <c r="A408" s="67" t="s">
        <v>137</v>
      </c>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44" t="s">
        <v>130</v>
      </c>
      <c r="AW408" s="44"/>
      <c r="AX408" s="44"/>
      <c r="AY408" s="44"/>
      <c r="AZ408" s="44" t="s">
        <v>48</v>
      </c>
      <c r="BA408" s="44"/>
      <c r="BB408" s="44"/>
      <c r="BC408" s="44"/>
      <c r="BD408" s="44"/>
      <c r="BE408" s="44"/>
      <c r="BF408" s="44"/>
      <c r="BG408" s="44"/>
      <c r="BH408" s="44"/>
      <c r="BI408" s="44"/>
      <c r="BJ408" s="44"/>
      <c r="BK408" s="44"/>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8" t="s">
        <v>48</v>
      </c>
      <c r="CN408" s="48"/>
      <c r="CO408" s="48"/>
      <c r="CP408" s="48"/>
      <c r="CQ408" s="48"/>
      <c r="CR408" s="48"/>
      <c r="CS408" s="48"/>
      <c r="CT408" s="48"/>
      <c r="CU408" s="48"/>
    </row>
    <row r="409" spans="1:99" ht="12.75">
      <c r="A409" s="43" t="s">
        <v>69</v>
      </c>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4" t="s">
        <v>131</v>
      </c>
      <c r="AW409" s="44"/>
      <c r="AX409" s="44"/>
      <c r="AY409" s="44"/>
      <c r="AZ409" s="44" t="s">
        <v>132</v>
      </c>
      <c r="BA409" s="44"/>
      <c r="BB409" s="44"/>
      <c r="BC409" s="44"/>
      <c r="BD409" s="44"/>
      <c r="BE409" s="44"/>
      <c r="BF409" s="44"/>
      <c r="BG409" s="44"/>
      <c r="BH409" s="44"/>
      <c r="BI409" s="44"/>
      <c r="BJ409" s="44"/>
      <c r="BK409" s="44"/>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8" t="s">
        <v>48</v>
      </c>
      <c r="CN409" s="48"/>
      <c r="CO409" s="48"/>
      <c r="CP409" s="48"/>
      <c r="CQ409" s="48"/>
      <c r="CR409" s="48"/>
      <c r="CS409" s="48"/>
      <c r="CT409" s="48"/>
      <c r="CU409" s="48"/>
    </row>
    <row r="410" spans="1:99" ht="12.75">
      <c r="A410" s="43" t="s">
        <v>138</v>
      </c>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4"/>
      <c r="AW410" s="44"/>
      <c r="AX410" s="44"/>
      <c r="AY410" s="44"/>
      <c r="AZ410" s="44"/>
      <c r="BA410" s="44"/>
      <c r="BB410" s="44"/>
      <c r="BC410" s="44"/>
      <c r="BD410" s="44"/>
      <c r="BE410" s="44"/>
      <c r="BF410" s="44"/>
      <c r="BG410" s="44"/>
      <c r="BH410" s="44"/>
      <c r="BI410" s="44"/>
      <c r="BJ410" s="44"/>
      <c r="BK410" s="44"/>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8"/>
      <c r="CN410" s="48"/>
      <c r="CO410" s="48"/>
      <c r="CP410" s="48"/>
      <c r="CQ410" s="48"/>
      <c r="CR410" s="48"/>
      <c r="CS410" s="48"/>
      <c r="CT410" s="48"/>
      <c r="CU410" s="48"/>
    </row>
    <row r="411" spans="1:99" ht="12.75">
      <c r="A411" s="43" t="s">
        <v>139</v>
      </c>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4" t="s">
        <v>134</v>
      </c>
      <c r="AW411" s="44"/>
      <c r="AX411" s="44"/>
      <c r="AY411" s="44"/>
      <c r="AZ411" s="44" t="s">
        <v>133</v>
      </c>
      <c r="BA411" s="44"/>
      <c r="BB411" s="44"/>
      <c r="BC411" s="44"/>
      <c r="BD411" s="44"/>
      <c r="BE411" s="44"/>
      <c r="BF411" s="44"/>
      <c r="BG411" s="44"/>
      <c r="BH411" s="44"/>
      <c r="BI411" s="44"/>
      <c r="BJ411" s="44"/>
      <c r="BK411" s="44"/>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8" t="s">
        <v>48</v>
      </c>
      <c r="CN411" s="48"/>
      <c r="CO411" s="48"/>
      <c r="CP411" s="48"/>
      <c r="CQ411" s="48"/>
      <c r="CR411" s="48"/>
      <c r="CS411" s="48"/>
      <c r="CT411" s="48"/>
      <c r="CU411" s="48"/>
    </row>
    <row r="412" spans="1:99" ht="12.75">
      <c r="A412" s="43" t="s">
        <v>140</v>
      </c>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4" t="s">
        <v>135</v>
      </c>
      <c r="AW412" s="44"/>
      <c r="AX412" s="44"/>
      <c r="AY412" s="44"/>
      <c r="AZ412" s="44" t="s">
        <v>136</v>
      </c>
      <c r="BA412" s="44"/>
      <c r="BB412" s="44"/>
      <c r="BC412" s="44"/>
      <c r="BD412" s="44"/>
      <c r="BE412" s="44"/>
      <c r="BF412" s="44"/>
      <c r="BG412" s="44"/>
      <c r="BH412" s="44"/>
      <c r="BI412" s="44"/>
      <c r="BJ412" s="44"/>
      <c r="BK412" s="44"/>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8" t="s">
        <v>48</v>
      </c>
      <c r="CN412" s="48"/>
      <c r="CO412" s="48"/>
      <c r="CP412" s="48"/>
      <c r="CQ412" s="48"/>
      <c r="CR412" s="48"/>
      <c r="CS412" s="48"/>
      <c r="CT412" s="48"/>
      <c r="CU412" s="48"/>
    </row>
    <row r="413" spans="1:99" ht="12.75">
      <c r="A413" s="43" t="s">
        <v>141</v>
      </c>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4"/>
      <c r="AW413" s="44"/>
      <c r="AX413" s="44"/>
      <c r="AY413" s="44"/>
      <c r="AZ413" s="44"/>
      <c r="BA413" s="44"/>
      <c r="BB413" s="44"/>
      <c r="BC413" s="44"/>
      <c r="BD413" s="44"/>
      <c r="BE413" s="44"/>
      <c r="BF413" s="44"/>
      <c r="BG413" s="44"/>
      <c r="BH413" s="44"/>
      <c r="BI413" s="44"/>
      <c r="BJ413" s="44"/>
      <c r="BK413" s="44"/>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8"/>
      <c r="CN413" s="48"/>
      <c r="CO413" s="48"/>
      <c r="CP413" s="48"/>
      <c r="CQ413" s="48"/>
      <c r="CR413" s="48"/>
      <c r="CS413" s="48"/>
      <c r="CT413" s="48"/>
      <c r="CU413" s="48"/>
    </row>
    <row r="414" spans="1:99" ht="12.75">
      <c r="A414" s="67" t="s">
        <v>147</v>
      </c>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44" t="s">
        <v>142</v>
      </c>
      <c r="AW414" s="44"/>
      <c r="AX414" s="44"/>
      <c r="AY414" s="44"/>
      <c r="AZ414" s="44" t="s">
        <v>48</v>
      </c>
      <c r="BA414" s="44"/>
      <c r="BB414" s="44"/>
      <c r="BC414" s="44"/>
      <c r="BD414" s="44"/>
      <c r="BE414" s="44"/>
      <c r="BF414" s="44"/>
      <c r="BG414" s="44"/>
      <c r="BH414" s="44"/>
      <c r="BI414" s="44"/>
      <c r="BJ414" s="44"/>
      <c r="BK414" s="44"/>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8" t="s">
        <v>48</v>
      </c>
      <c r="CN414" s="48"/>
      <c r="CO414" s="48"/>
      <c r="CP414" s="48"/>
      <c r="CQ414" s="48"/>
      <c r="CR414" s="48"/>
      <c r="CS414" s="48"/>
      <c r="CT414" s="48"/>
      <c r="CU414" s="48"/>
    </row>
    <row r="415" spans="1:99" ht="12.75">
      <c r="A415" s="43" t="s">
        <v>145</v>
      </c>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4" t="s">
        <v>143</v>
      </c>
      <c r="AW415" s="44"/>
      <c r="AX415" s="44"/>
      <c r="AY415" s="44"/>
      <c r="AZ415" s="44" t="s">
        <v>144</v>
      </c>
      <c r="BA415" s="44"/>
      <c r="BB415" s="44"/>
      <c r="BC415" s="44"/>
      <c r="BD415" s="44"/>
      <c r="BE415" s="44"/>
      <c r="BF415" s="44"/>
      <c r="BG415" s="44"/>
      <c r="BH415" s="44"/>
      <c r="BI415" s="44"/>
      <c r="BJ415" s="44"/>
      <c r="BK415" s="44"/>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8" t="s">
        <v>48</v>
      </c>
      <c r="CN415" s="48"/>
      <c r="CO415" s="48"/>
      <c r="CP415" s="48"/>
      <c r="CQ415" s="48"/>
      <c r="CR415" s="48"/>
      <c r="CS415" s="48"/>
      <c r="CT415" s="48"/>
      <c r="CU415" s="48"/>
    </row>
    <row r="416" spans="1:99" ht="12.75">
      <c r="A416" s="43" t="s">
        <v>146</v>
      </c>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4"/>
      <c r="AW416" s="44"/>
      <c r="AX416" s="44"/>
      <c r="AY416" s="44"/>
      <c r="AZ416" s="44"/>
      <c r="BA416" s="44"/>
      <c r="BB416" s="44"/>
      <c r="BC416" s="44"/>
      <c r="BD416" s="44"/>
      <c r="BE416" s="44"/>
      <c r="BF416" s="44"/>
      <c r="BG416" s="44"/>
      <c r="BH416" s="44"/>
      <c r="BI416" s="44"/>
      <c r="BJ416" s="44"/>
      <c r="BK416" s="44"/>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8"/>
      <c r="CN416" s="48"/>
      <c r="CO416" s="48"/>
      <c r="CP416" s="48"/>
      <c r="CQ416" s="48"/>
      <c r="CR416" s="48"/>
      <c r="CS416" s="48"/>
      <c r="CT416" s="48"/>
      <c r="CU416" s="48"/>
    </row>
    <row r="417" spans="1:99" ht="15.75">
      <c r="A417" s="35" t="s">
        <v>327</v>
      </c>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6" t="s">
        <v>148</v>
      </c>
      <c r="AW417" s="36"/>
      <c r="AX417" s="36"/>
      <c r="AY417" s="36"/>
      <c r="AZ417" s="36" t="s">
        <v>48</v>
      </c>
      <c r="BA417" s="36"/>
      <c r="BB417" s="36"/>
      <c r="BC417" s="36"/>
      <c r="BD417" s="36"/>
      <c r="BE417" s="36"/>
      <c r="BF417" s="36" t="s">
        <v>328</v>
      </c>
      <c r="BG417" s="36"/>
      <c r="BH417" s="36"/>
      <c r="BI417" s="36"/>
      <c r="BJ417" s="36"/>
      <c r="BK417" s="36"/>
      <c r="BL417" s="42">
        <f>SUM(BL424+BL422+BL420+BL418+BL443)</f>
        <v>1063450</v>
      </c>
      <c r="BM417" s="42"/>
      <c r="BN417" s="42"/>
      <c r="BO417" s="42"/>
      <c r="BP417" s="42"/>
      <c r="BQ417" s="42"/>
      <c r="BR417" s="42"/>
      <c r="BS417" s="42"/>
      <c r="BT417" s="42"/>
      <c r="BU417" s="42">
        <f>SUM(BU424+BU422+BU420+BU418)</f>
        <v>1063450</v>
      </c>
      <c r="BV417" s="42"/>
      <c r="BW417" s="42"/>
      <c r="BX417" s="42"/>
      <c r="BY417" s="42"/>
      <c r="BZ417" s="42"/>
      <c r="CA417" s="42"/>
      <c r="CB417" s="42"/>
      <c r="CC417" s="42"/>
      <c r="CD417" s="42">
        <f>SUM(CD424+CD422+CD420+CD418)</f>
        <v>1063450</v>
      </c>
      <c r="CE417" s="42"/>
      <c r="CF417" s="42"/>
      <c r="CG417" s="42"/>
      <c r="CH417" s="42"/>
      <c r="CI417" s="42"/>
      <c r="CJ417" s="42"/>
      <c r="CK417" s="42"/>
      <c r="CL417" s="42"/>
      <c r="CM417" s="41"/>
      <c r="CN417" s="41"/>
      <c r="CO417" s="41"/>
      <c r="CP417" s="41"/>
      <c r="CQ417" s="41"/>
      <c r="CR417" s="41"/>
      <c r="CS417" s="41"/>
      <c r="CT417" s="41"/>
      <c r="CU417" s="41"/>
    </row>
    <row r="418" spans="1:99" ht="12.75">
      <c r="A418" s="43" t="s">
        <v>41</v>
      </c>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4" t="s">
        <v>149</v>
      </c>
      <c r="AW418" s="44"/>
      <c r="AX418" s="44"/>
      <c r="AY418" s="44"/>
      <c r="AZ418" s="44" t="s">
        <v>150</v>
      </c>
      <c r="BA418" s="44"/>
      <c r="BB418" s="44"/>
      <c r="BC418" s="44"/>
      <c r="BD418" s="44"/>
      <c r="BE418" s="44"/>
      <c r="BF418" s="44"/>
      <c r="BG418" s="44"/>
      <c r="BH418" s="44"/>
      <c r="BI418" s="44"/>
      <c r="BJ418" s="44"/>
      <c r="BK418" s="44"/>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6"/>
      <c r="CN418" s="46"/>
      <c r="CO418" s="46"/>
      <c r="CP418" s="46"/>
      <c r="CQ418" s="46"/>
      <c r="CR418" s="46"/>
      <c r="CS418" s="46"/>
      <c r="CT418" s="46"/>
      <c r="CU418" s="46"/>
    </row>
    <row r="419" spans="1:99" ht="12.75">
      <c r="A419" s="43" t="s">
        <v>156</v>
      </c>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c r="AQ419" s="43"/>
      <c r="AR419" s="43"/>
      <c r="AS419" s="43"/>
      <c r="AT419" s="43"/>
      <c r="AU419" s="43"/>
      <c r="AV419" s="44"/>
      <c r="AW419" s="44"/>
      <c r="AX419" s="44"/>
      <c r="AY419" s="44"/>
      <c r="AZ419" s="44"/>
      <c r="BA419" s="44"/>
      <c r="BB419" s="44"/>
      <c r="BC419" s="44"/>
      <c r="BD419" s="44"/>
      <c r="BE419" s="44"/>
      <c r="BF419" s="44"/>
      <c r="BG419" s="44"/>
      <c r="BH419" s="44"/>
      <c r="BI419" s="44"/>
      <c r="BJ419" s="44"/>
      <c r="BK419" s="44"/>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6"/>
      <c r="CN419" s="46"/>
      <c r="CO419" s="46"/>
      <c r="CP419" s="46"/>
      <c r="CQ419" s="46"/>
      <c r="CR419" s="46"/>
      <c r="CS419" s="46"/>
      <c r="CT419" s="46"/>
      <c r="CU419" s="46"/>
    </row>
    <row r="420" spans="1:99" ht="12.75">
      <c r="A420" s="43" t="s">
        <v>212</v>
      </c>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c r="AQ420" s="43"/>
      <c r="AR420" s="43"/>
      <c r="AS420" s="43"/>
      <c r="AT420" s="43"/>
      <c r="AU420" s="43"/>
      <c r="AV420" s="44" t="s">
        <v>153</v>
      </c>
      <c r="AW420" s="44"/>
      <c r="AX420" s="44"/>
      <c r="AY420" s="44"/>
      <c r="AZ420" s="44" t="s">
        <v>152</v>
      </c>
      <c r="BA420" s="44"/>
      <c r="BB420" s="44"/>
      <c r="BC420" s="44"/>
      <c r="BD420" s="44"/>
      <c r="BE420" s="44"/>
      <c r="BF420" s="44"/>
      <c r="BG420" s="44"/>
      <c r="BH420" s="44"/>
      <c r="BI420" s="44"/>
      <c r="BJ420" s="44"/>
      <c r="BK420" s="44"/>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6"/>
      <c r="CN420" s="46"/>
      <c r="CO420" s="46"/>
      <c r="CP420" s="46"/>
      <c r="CQ420" s="46"/>
      <c r="CR420" s="46"/>
      <c r="CS420" s="46"/>
      <c r="CT420" s="46"/>
      <c r="CU420" s="46"/>
    </row>
    <row r="421" spans="1:99" ht="12.75">
      <c r="A421" s="43" t="s">
        <v>213</v>
      </c>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c r="AQ421" s="43"/>
      <c r="AR421" s="43"/>
      <c r="AS421" s="43"/>
      <c r="AT421" s="43"/>
      <c r="AU421" s="43"/>
      <c r="AV421" s="44"/>
      <c r="AW421" s="44"/>
      <c r="AX421" s="44"/>
      <c r="AY421" s="44"/>
      <c r="AZ421" s="44"/>
      <c r="BA421" s="44"/>
      <c r="BB421" s="44"/>
      <c r="BC421" s="44"/>
      <c r="BD421" s="44"/>
      <c r="BE421" s="44"/>
      <c r="BF421" s="44"/>
      <c r="BG421" s="44"/>
      <c r="BH421" s="44"/>
      <c r="BI421" s="44"/>
      <c r="BJ421" s="44"/>
      <c r="BK421" s="44"/>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6"/>
      <c r="CN421" s="46"/>
      <c r="CO421" s="46"/>
      <c r="CP421" s="46"/>
      <c r="CQ421" s="46"/>
      <c r="CR421" s="46"/>
      <c r="CS421" s="46"/>
      <c r="CT421" s="46"/>
      <c r="CU421" s="46"/>
    </row>
    <row r="422" spans="1:99" ht="12.75">
      <c r="A422" s="43" t="s">
        <v>157</v>
      </c>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4" t="s">
        <v>154</v>
      </c>
      <c r="AW422" s="44"/>
      <c r="AX422" s="44"/>
      <c r="AY422" s="44"/>
      <c r="AZ422" s="44" t="s">
        <v>155</v>
      </c>
      <c r="BA422" s="44"/>
      <c r="BB422" s="44"/>
      <c r="BC422" s="44"/>
      <c r="BD422" s="44"/>
      <c r="BE422" s="44"/>
      <c r="BF422" s="44"/>
      <c r="BG422" s="44"/>
      <c r="BH422" s="44"/>
      <c r="BI422" s="44"/>
      <c r="BJ422" s="44"/>
      <c r="BK422" s="44"/>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6"/>
      <c r="CN422" s="46"/>
      <c r="CO422" s="46"/>
      <c r="CP422" s="46"/>
      <c r="CQ422" s="46"/>
      <c r="CR422" s="46"/>
      <c r="CS422" s="46"/>
      <c r="CT422" s="46"/>
      <c r="CU422" s="46"/>
    </row>
    <row r="423" spans="1:99" ht="12.75">
      <c r="A423" s="43" t="s">
        <v>158</v>
      </c>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c r="AQ423" s="43"/>
      <c r="AR423" s="43"/>
      <c r="AS423" s="43"/>
      <c r="AT423" s="43"/>
      <c r="AU423" s="43"/>
      <c r="AV423" s="44"/>
      <c r="AW423" s="44"/>
      <c r="AX423" s="44"/>
      <c r="AY423" s="44"/>
      <c r="AZ423" s="44"/>
      <c r="BA423" s="44"/>
      <c r="BB423" s="44"/>
      <c r="BC423" s="44"/>
      <c r="BD423" s="44"/>
      <c r="BE423" s="44"/>
      <c r="BF423" s="44"/>
      <c r="BG423" s="44"/>
      <c r="BH423" s="44"/>
      <c r="BI423" s="44"/>
      <c r="BJ423" s="44"/>
      <c r="BK423" s="44"/>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6"/>
      <c r="CN423" s="46"/>
      <c r="CO423" s="46"/>
      <c r="CP423" s="46"/>
      <c r="CQ423" s="46"/>
      <c r="CR423" s="46"/>
      <c r="CS423" s="46"/>
      <c r="CT423" s="46"/>
      <c r="CU423" s="46"/>
    </row>
    <row r="424" spans="1:99" ht="12.75">
      <c r="A424" s="43" t="s">
        <v>161</v>
      </c>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c r="AQ424" s="43"/>
      <c r="AR424" s="43"/>
      <c r="AS424" s="43"/>
      <c r="AT424" s="43"/>
      <c r="AU424" s="43"/>
      <c r="AV424" s="44" t="s">
        <v>159</v>
      </c>
      <c r="AW424" s="44"/>
      <c r="AX424" s="44"/>
      <c r="AY424" s="44"/>
      <c r="AZ424" s="44" t="s">
        <v>160</v>
      </c>
      <c r="BA424" s="44"/>
      <c r="BB424" s="44"/>
      <c r="BC424" s="44"/>
      <c r="BD424" s="44"/>
      <c r="BE424" s="44"/>
      <c r="BF424" s="44"/>
      <c r="BG424" s="44"/>
      <c r="BH424" s="44"/>
      <c r="BI424" s="44"/>
      <c r="BJ424" s="44"/>
      <c r="BK424" s="44"/>
      <c r="BL424" s="45">
        <f>SUM(BL426:BT434)</f>
        <v>1063450</v>
      </c>
      <c r="BM424" s="45"/>
      <c r="BN424" s="45"/>
      <c r="BO424" s="45"/>
      <c r="BP424" s="45"/>
      <c r="BQ424" s="45"/>
      <c r="BR424" s="45"/>
      <c r="BS424" s="45"/>
      <c r="BT424" s="45"/>
      <c r="BU424" s="45">
        <f>SUM(BU426:CC434)</f>
        <v>1063450</v>
      </c>
      <c r="BV424" s="45"/>
      <c r="BW424" s="45"/>
      <c r="BX424" s="45"/>
      <c r="BY424" s="45"/>
      <c r="BZ424" s="45"/>
      <c r="CA424" s="45"/>
      <c r="CB424" s="45"/>
      <c r="CC424" s="45"/>
      <c r="CD424" s="45">
        <f>SUM(CD426:CL434)</f>
        <v>1063450</v>
      </c>
      <c r="CE424" s="45"/>
      <c r="CF424" s="45"/>
      <c r="CG424" s="45"/>
      <c r="CH424" s="45"/>
      <c r="CI424" s="45"/>
      <c r="CJ424" s="45"/>
      <c r="CK424" s="45"/>
      <c r="CL424" s="45"/>
      <c r="CM424" s="46"/>
      <c r="CN424" s="46"/>
      <c r="CO424" s="46"/>
      <c r="CP424" s="46"/>
      <c r="CQ424" s="46"/>
      <c r="CR424" s="46"/>
      <c r="CS424" s="46"/>
      <c r="CT424" s="46"/>
      <c r="CU424" s="46"/>
    </row>
    <row r="425" spans="1:99" ht="12.75">
      <c r="A425" s="47" t="s">
        <v>69</v>
      </c>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4"/>
      <c r="AW425" s="44"/>
      <c r="AX425" s="44"/>
      <c r="AY425" s="44"/>
      <c r="AZ425" s="44"/>
      <c r="BA425" s="44"/>
      <c r="BB425" s="44"/>
      <c r="BC425" s="44"/>
      <c r="BD425" s="44"/>
      <c r="BE425" s="44"/>
      <c r="BF425" s="44"/>
      <c r="BG425" s="44"/>
      <c r="BH425" s="44"/>
      <c r="BI425" s="44"/>
      <c r="BJ425" s="44"/>
      <c r="BK425" s="44"/>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8"/>
      <c r="CN425" s="48"/>
      <c r="CO425" s="48"/>
      <c r="CP425" s="48"/>
      <c r="CQ425" s="48"/>
      <c r="CR425" s="48"/>
      <c r="CS425" s="48"/>
      <c r="CT425" s="48"/>
      <c r="CU425" s="48"/>
    </row>
    <row r="426" spans="1:99" ht="13.5">
      <c r="A426" s="49" t="s">
        <v>340</v>
      </c>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50" t="s">
        <v>329</v>
      </c>
      <c r="AW426" s="50"/>
      <c r="AX426" s="50"/>
      <c r="AY426" s="50"/>
      <c r="AZ426" s="50" t="s">
        <v>160</v>
      </c>
      <c r="BA426" s="50"/>
      <c r="BB426" s="50"/>
      <c r="BC426" s="50"/>
      <c r="BD426" s="50"/>
      <c r="BE426" s="50"/>
      <c r="BF426" s="50" t="s">
        <v>341</v>
      </c>
      <c r="BG426" s="50"/>
      <c r="BH426" s="50"/>
      <c r="BI426" s="50"/>
      <c r="BJ426" s="50"/>
      <c r="BK426" s="50"/>
      <c r="BL426" s="51"/>
      <c r="BM426" s="51"/>
      <c r="BN426" s="51"/>
      <c r="BO426" s="51"/>
      <c r="BP426" s="51"/>
      <c r="BQ426" s="51"/>
      <c r="BR426" s="51"/>
      <c r="BS426" s="51"/>
      <c r="BT426" s="51"/>
      <c r="BU426" s="51"/>
      <c r="BV426" s="51"/>
      <c r="BW426" s="51"/>
      <c r="BX426" s="51"/>
      <c r="BY426" s="51"/>
      <c r="BZ426" s="51"/>
      <c r="CA426" s="51"/>
      <c r="CB426" s="51"/>
      <c r="CC426" s="51"/>
      <c r="CD426" s="51"/>
      <c r="CE426" s="51"/>
      <c r="CF426" s="51"/>
      <c r="CG426" s="51"/>
      <c r="CH426" s="51"/>
      <c r="CI426" s="51"/>
      <c r="CJ426" s="51"/>
      <c r="CK426" s="51"/>
      <c r="CL426" s="51"/>
      <c r="CM426" s="52"/>
      <c r="CN426" s="52"/>
      <c r="CO426" s="52"/>
      <c r="CP426" s="52"/>
      <c r="CQ426" s="52"/>
      <c r="CR426" s="52"/>
      <c r="CS426" s="52"/>
      <c r="CT426" s="52"/>
      <c r="CU426" s="52"/>
    </row>
    <row r="427" spans="1:99" ht="13.5">
      <c r="A427" s="49" t="s">
        <v>343</v>
      </c>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50" t="s">
        <v>330</v>
      </c>
      <c r="AW427" s="50"/>
      <c r="AX427" s="50"/>
      <c r="AY427" s="50"/>
      <c r="AZ427" s="50" t="s">
        <v>160</v>
      </c>
      <c r="BA427" s="50"/>
      <c r="BB427" s="50"/>
      <c r="BC427" s="50"/>
      <c r="BD427" s="50"/>
      <c r="BE427" s="50"/>
      <c r="BF427" s="50" t="s">
        <v>348</v>
      </c>
      <c r="BG427" s="50"/>
      <c r="BH427" s="50"/>
      <c r="BI427" s="50"/>
      <c r="BJ427" s="50"/>
      <c r="BK427" s="50"/>
      <c r="BL427" s="51">
        <v>297600</v>
      </c>
      <c r="BM427" s="51"/>
      <c r="BN427" s="51"/>
      <c r="BO427" s="51"/>
      <c r="BP427" s="51"/>
      <c r="BQ427" s="51"/>
      <c r="BR427" s="51"/>
      <c r="BS427" s="51"/>
      <c r="BT427" s="51"/>
      <c r="BU427" s="51">
        <v>297600</v>
      </c>
      <c r="BV427" s="51"/>
      <c r="BW427" s="51"/>
      <c r="BX427" s="51"/>
      <c r="BY427" s="51"/>
      <c r="BZ427" s="51"/>
      <c r="CA427" s="51"/>
      <c r="CB427" s="51"/>
      <c r="CC427" s="51"/>
      <c r="CD427" s="51">
        <v>297600</v>
      </c>
      <c r="CE427" s="51"/>
      <c r="CF427" s="51"/>
      <c r="CG427" s="51"/>
      <c r="CH427" s="51"/>
      <c r="CI427" s="51"/>
      <c r="CJ427" s="51"/>
      <c r="CK427" s="51"/>
      <c r="CL427" s="51"/>
      <c r="CM427" s="52"/>
      <c r="CN427" s="52"/>
      <c r="CO427" s="52"/>
      <c r="CP427" s="52"/>
      <c r="CQ427" s="52"/>
      <c r="CR427" s="52"/>
      <c r="CS427" s="52"/>
      <c r="CT427" s="52"/>
      <c r="CU427" s="52"/>
    </row>
    <row r="428" spans="1:99" ht="13.5">
      <c r="A428" s="49" t="s">
        <v>342</v>
      </c>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50" t="s">
        <v>331</v>
      </c>
      <c r="AW428" s="50"/>
      <c r="AX428" s="50"/>
      <c r="AY428" s="50"/>
      <c r="AZ428" s="50" t="s">
        <v>160</v>
      </c>
      <c r="BA428" s="50"/>
      <c r="BB428" s="50"/>
      <c r="BC428" s="50"/>
      <c r="BD428" s="50"/>
      <c r="BE428" s="50"/>
      <c r="BF428" s="50" t="s">
        <v>349</v>
      </c>
      <c r="BG428" s="50"/>
      <c r="BH428" s="50"/>
      <c r="BI428" s="50"/>
      <c r="BJ428" s="50"/>
      <c r="BK428" s="50"/>
      <c r="BL428" s="51"/>
      <c r="BM428" s="51"/>
      <c r="BN428" s="51"/>
      <c r="BO428" s="51"/>
      <c r="BP428" s="51"/>
      <c r="BQ428" s="51"/>
      <c r="BR428" s="51"/>
      <c r="BS428" s="51"/>
      <c r="BT428" s="51"/>
      <c r="BU428" s="51"/>
      <c r="BV428" s="51"/>
      <c r="BW428" s="51"/>
      <c r="BX428" s="51"/>
      <c r="BY428" s="51"/>
      <c r="BZ428" s="51"/>
      <c r="CA428" s="51"/>
      <c r="CB428" s="51"/>
      <c r="CC428" s="51"/>
      <c r="CD428" s="51"/>
      <c r="CE428" s="51"/>
      <c r="CF428" s="51"/>
      <c r="CG428" s="51"/>
      <c r="CH428" s="51"/>
      <c r="CI428" s="51"/>
      <c r="CJ428" s="51"/>
      <c r="CK428" s="51"/>
      <c r="CL428" s="51"/>
      <c r="CM428" s="52"/>
      <c r="CN428" s="52"/>
      <c r="CO428" s="52"/>
      <c r="CP428" s="52"/>
      <c r="CQ428" s="52"/>
      <c r="CR428" s="52"/>
      <c r="CS428" s="52"/>
      <c r="CT428" s="52"/>
      <c r="CU428" s="52"/>
    </row>
    <row r="429" spans="1:99" ht="13.5">
      <c r="A429" s="49" t="s">
        <v>344</v>
      </c>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50" t="s">
        <v>332</v>
      </c>
      <c r="AW429" s="50"/>
      <c r="AX429" s="50"/>
      <c r="AY429" s="50"/>
      <c r="AZ429" s="50" t="s">
        <v>160</v>
      </c>
      <c r="BA429" s="50"/>
      <c r="BB429" s="50"/>
      <c r="BC429" s="50"/>
      <c r="BD429" s="50"/>
      <c r="BE429" s="50"/>
      <c r="BF429" s="50" t="s">
        <v>350</v>
      </c>
      <c r="BG429" s="50"/>
      <c r="BH429" s="50"/>
      <c r="BI429" s="50"/>
      <c r="BJ429" s="50"/>
      <c r="BK429" s="50"/>
      <c r="BL429" s="51"/>
      <c r="BM429" s="51"/>
      <c r="BN429" s="51"/>
      <c r="BO429" s="51"/>
      <c r="BP429" s="51"/>
      <c r="BQ429" s="51"/>
      <c r="BR429" s="51"/>
      <c r="BS429" s="51"/>
      <c r="BT429" s="51"/>
      <c r="BU429" s="51"/>
      <c r="BV429" s="51"/>
      <c r="BW429" s="51"/>
      <c r="BX429" s="51"/>
      <c r="BY429" s="51"/>
      <c r="BZ429" s="51"/>
      <c r="CA429" s="51"/>
      <c r="CB429" s="51"/>
      <c r="CC429" s="51"/>
      <c r="CD429" s="51"/>
      <c r="CE429" s="51"/>
      <c r="CF429" s="51"/>
      <c r="CG429" s="51"/>
      <c r="CH429" s="51"/>
      <c r="CI429" s="51"/>
      <c r="CJ429" s="51"/>
      <c r="CK429" s="51"/>
      <c r="CL429" s="51"/>
      <c r="CM429" s="52"/>
      <c r="CN429" s="52"/>
      <c r="CO429" s="52"/>
      <c r="CP429" s="52"/>
      <c r="CQ429" s="52"/>
      <c r="CR429" s="52"/>
      <c r="CS429" s="52"/>
      <c r="CT429" s="52"/>
      <c r="CU429" s="52"/>
    </row>
    <row r="430" spans="1:99" ht="13.5">
      <c r="A430" s="49" t="s">
        <v>345</v>
      </c>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50" t="s">
        <v>333</v>
      </c>
      <c r="AW430" s="50"/>
      <c r="AX430" s="50"/>
      <c r="AY430" s="50"/>
      <c r="AZ430" s="50" t="s">
        <v>160</v>
      </c>
      <c r="BA430" s="50"/>
      <c r="BB430" s="50"/>
      <c r="BC430" s="50"/>
      <c r="BD430" s="50"/>
      <c r="BE430" s="50"/>
      <c r="BF430" s="50" t="s">
        <v>351</v>
      </c>
      <c r="BG430" s="50"/>
      <c r="BH430" s="50"/>
      <c r="BI430" s="50"/>
      <c r="BJ430" s="50"/>
      <c r="BK430" s="50"/>
      <c r="BL430" s="51">
        <v>83020</v>
      </c>
      <c r="BM430" s="51"/>
      <c r="BN430" s="51"/>
      <c r="BO430" s="51"/>
      <c r="BP430" s="51"/>
      <c r="BQ430" s="51"/>
      <c r="BR430" s="51"/>
      <c r="BS430" s="51"/>
      <c r="BT430" s="51"/>
      <c r="BU430" s="51">
        <v>83020</v>
      </c>
      <c r="BV430" s="51"/>
      <c r="BW430" s="51"/>
      <c r="BX430" s="51"/>
      <c r="BY430" s="51"/>
      <c r="BZ430" s="51"/>
      <c r="CA430" s="51"/>
      <c r="CB430" s="51"/>
      <c r="CC430" s="51"/>
      <c r="CD430" s="51">
        <v>83020</v>
      </c>
      <c r="CE430" s="51"/>
      <c r="CF430" s="51"/>
      <c r="CG430" s="51"/>
      <c r="CH430" s="51"/>
      <c r="CI430" s="51"/>
      <c r="CJ430" s="51"/>
      <c r="CK430" s="51"/>
      <c r="CL430" s="51"/>
      <c r="CM430" s="52"/>
      <c r="CN430" s="52"/>
      <c r="CO430" s="52"/>
      <c r="CP430" s="52"/>
      <c r="CQ430" s="52"/>
      <c r="CR430" s="52"/>
      <c r="CS430" s="52"/>
      <c r="CT430" s="52"/>
      <c r="CU430" s="52"/>
    </row>
    <row r="431" spans="1:99" ht="13.5">
      <c r="A431" s="49" t="s">
        <v>346</v>
      </c>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50" t="s">
        <v>334</v>
      </c>
      <c r="AW431" s="50"/>
      <c r="AX431" s="50"/>
      <c r="AY431" s="50"/>
      <c r="AZ431" s="50" t="s">
        <v>160</v>
      </c>
      <c r="BA431" s="50"/>
      <c r="BB431" s="50"/>
      <c r="BC431" s="50"/>
      <c r="BD431" s="50"/>
      <c r="BE431" s="50"/>
      <c r="BF431" s="50" t="s">
        <v>352</v>
      </c>
      <c r="BG431" s="50"/>
      <c r="BH431" s="50"/>
      <c r="BI431" s="50"/>
      <c r="BJ431" s="50"/>
      <c r="BK431" s="50"/>
      <c r="BL431" s="51">
        <v>218188</v>
      </c>
      <c r="BM431" s="51"/>
      <c r="BN431" s="51"/>
      <c r="BO431" s="51"/>
      <c r="BP431" s="51"/>
      <c r="BQ431" s="51"/>
      <c r="BR431" s="51"/>
      <c r="BS431" s="51"/>
      <c r="BT431" s="51"/>
      <c r="BU431" s="51">
        <v>218188</v>
      </c>
      <c r="BV431" s="51"/>
      <c r="BW431" s="51"/>
      <c r="BX431" s="51"/>
      <c r="BY431" s="51"/>
      <c r="BZ431" s="51"/>
      <c r="CA431" s="51"/>
      <c r="CB431" s="51"/>
      <c r="CC431" s="51"/>
      <c r="CD431" s="51">
        <v>218188</v>
      </c>
      <c r="CE431" s="51"/>
      <c r="CF431" s="51"/>
      <c r="CG431" s="51"/>
      <c r="CH431" s="51"/>
      <c r="CI431" s="51"/>
      <c r="CJ431" s="51"/>
      <c r="CK431" s="51"/>
      <c r="CL431" s="51"/>
      <c r="CM431" s="52"/>
      <c r="CN431" s="52"/>
      <c r="CO431" s="52"/>
      <c r="CP431" s="52"/>
      <c r="CQ431" s="52"/>
      <c r="CR431" s="52"/>
      <c r="CS431" s="52"/>
      <c r="CT431" s="52"/>
      <c r="CU431" s="52"/>
    </row>
    <row r="432" spans="1:99" ht="13.5">
      <c r="A432" s="49" t="s">
        <v>347</v>
      </c>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50" t="s">
        <v>335</v>
      </c>
      <c r="AW432" s="50"/>
      <c r="AX432" s="50"/>
      <c r="AY432" s="50"/>
      <c r="AZ432" s="50" t="s">
        <v>160</v>
      </c>
      <c r="BA432" s="50"/>
      <c r="BB432" s="50"/>
      <c r="BC432" s="50"/>
      <c r="BD432" s="50"/>
      <c r="BE432" s="50"/>
      <c r="BF432" s="50" t="s">
        <v>353</v>
      </c>
      <c r="BG432" s="50"/>
      <c r="BH432" s="50"/>
      <c r="BI432" s="50"/>
      <c r="BJ432" s="50"/>
      <c r="BK432" s="50"/>
      <c r="BL432" s="51"/>
      <c r="BM432" s="51"/>
      <c r="BN432" s="51"/>
      <c r="BO432" s="51"/>
      <c r="BP432" s="51"/>
      <c r="BQ432" s="51"/>
      <c r="BR432" s="51"/>
      <c r="BS432" s="51"/>
      <c r="BT432" s="51"/>
      <c r="BU432" s="51"/>
      <c r="BV432" s="51"/>
      <c r="BW432" s="51"/>
      <c r="BX432" s="51"/>
      <c r="BY432" s="51"/>
      <c r="BZ432" s="51"/>
      <c r="CA432" s="51"/>
      <c r="CB432" s="51"/>
      <c r="CC432" s="51"/>
      <c r="CD432" s="51"/>
      <c r="CE432" s="51"/>
      <c r="CF432" s="51"/>
      <c r="CG432" s="51"/>
      <c r="CH432" s="51"/>
      <c r="CI432" s="51"/>
      <c r="CJ432" s="51"/>
      <c r="CK432" s="51"/>
      <c r="CL432" s="51"/>
      <c r="CM432" s="52"/>
      <c r="CN432" s="52"/>
      <c r="CO432" s="52"/>
      <c r="CP432" s="52"/>
      <c r="CQ432" s="52"/>
      <c r="CR432" s="52"/>
      <c r="CS432" s="52"/>
      <c r="CT432" s="52"/>
      <c r="CU432" s="52"/>
    </row>
    <row r="433" spans="1:99" ht="13.5">
      <c r="A433" s="49" t="s">
        <v>354</v>
      </c>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50" t="s">
        <v>336</v>
      </c>
      <c r="AW433" s="50"/>
      <c r="AX433" s="50"/>
      <c r="AY433" s="50"/>
      <c r="AZ433" s="50" t="s">
        <v>160</v>
      </c>
      <c r="BA433" s="50"/>
      <c r="BB433" s="50"/>
      <c r="BC433" s="50"/>
      <c r="BD433" s="50"/>
      <c r="BE433" s="50"/>
      <c r="BF433" s="50" t="s">
        <v>355</v>
      </c>
      <c r="BG433" s="50"/>
      <c r="BH433" s="50"/>
      <c r="BI433" s="50"/>
      <c r="BJ433" s="50"/>
      <c r="BK433" s="50"/>
      <c r="BL433" s="51">
        <v>250000</v>
      </c>
      <c r="BM433" s="51"/>
      <c r="BN433" s="51"/>
      <c r="BO433" s="51"/>
      <c r="BP433" s="51"/>
      <c r="BQ433" s="51"/>
      <c r="BR433" s="51"/>
      <c r="BS433" s="51"/>
      <c r="BT433" s="51"/>
      <c r="BU433" s="51">
        <v>250000</v>
      </c>
      <c r="BV433" s="51"/>
      <c r="BW433" s="51"/>
      <c r="BX433" s="51"/>
      <c r="BY433" s="51"/>
      <c r="BZ433" s="51"/>
      <c r="CA433" s="51"/>
      <c r="CB433" s="51"/>
      <c r="CC433" s="51"/>
      <c r="CD433" s="51">
        <v>250000</v>
      </c>
      <c r="CE433" s="51"/>
      <c r="CF433" s="51"/>
      <c r="CG433" s="51"/>
      <c r="CH433" s="51"/>
      <c r="CI433" s="51"/>
      <c r="CJ433" s="51"/>
      <c r="CK433" s="51"/>
      <c r="CL433" s="51"/>
      <c r="CM433" s="52"/>
      <c r="CN433" s="52"/>
      <c r="CO433" s="52"/>
      <c r="CP433" s="52"/>
      <c r="CQ433" s="52"/>
      <c r="CR433" s="52"/>
      <c r="CS433" s="52"/>
      <c r="CT433" s="52"/>
      <c r="CU433" s="52"/>
    </row>
    <row r="434" spans="1:99" ht="13.5">
      <c r="A434" s="49" t="s">
        <v>356</v>
      </c>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50" t="s">
        <v>337</v>
      </c>
      <c r="AW434" s="50"/>
      <c r="AX434" s="50"/>
      <c r="AY434" s="50"/>
      <c r="AZ434" s="50" t="s">
        <v>160</v>
      </c>
      <c r="BA434" s="50"/>
      <c r="BB434" s="50"/>
      <c r="BC434" s="50"/>
      <c r="BD434" s="50"/>
      <c r="BE434" s="50"/>
      <c r="BF434" s="50" t="s">
        <v>114</v>
      </c>
      <c r="BG434" s="50"/>
      <c r="BH434" s="50"/>
      <c r="BI434" s="50"/>
      <c r="BJ434" s="50"/>
      <c r="BK434" s="50"/>
      <c r="BL434" s="51">
        <f>SUM(BL436:BT442)</f>
        <v>214642</v>
      </c>
      <c r="BM434" s="51"/>
      <c r="BN434" s="51"/>
      <c r="BO434" s="51"/>
      <c r="BP434" s="51"/>
      <c r="BQ434" s="51"/>
      <c r="BR434" s="51"/>
      <c r="BS434" s="51"/>
      <c r="BT434" s="51"/>
      <c r="BU434" s="51">
        <f>SUM(BU436:CC442)</f>
        <v>214642</v>
      </c>
      <c r="BV434" s="51"/>
      <c r="BW434" s="51"/>
      <c r="BX434" s="51"/>
      <c r="BY434" s="51"/>
      <c r="BZ434" s="51"/>
      <c r="CA434" s="51"/>
      <c r="CB434" s="51"/>
      <c r="CC434" s="51"/>
      <c r="CD434" s="51">
        <f>SUM(CD436:CL442)</f>
        <v>214642</v>
      </c>
      <c r="CE434" s="51"/>
      <c r="CF434" s="51"/>
      <c r="CG434" s="51"/>
      <c r="CH434" s="51"/>
      <c r="CI434" s="51"/>
      <c r="CJ434" s="51"/>
      <c r="CK434" s="51"/>
      <c r="CL434" s="51"/>
      <c r="CM434" s="52"/>
      <c r="CN434" s="52"/>
      <c r="CO434" s="52"/>
      <c r="CP434" s="52"/>
      <c r="CQ434" s="52"/>
      <c r="CR434" s="52"/>
      <c r="CS434" s="52"/>
      <c r="CT434" s="52"/>
      <c r="CU434" s="52"/>
    </row>
    <row r="435" spans="1:99" ht="12.75">
      <c r="A435" s="47" t="s">
        <v>69</v>
      </c>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4"/>
      <c r="AW435" s="44"/>
      <c r="AX435" s="44"/>
      <c r="AY435" s="44"/>
      <c r="AZ435" s="44"/>
      <c r="BA435" s="44"/>
      <c r="BB435" s="44"/>
      <c r="BC435" s="44"/>
      <c r="BD435" s="44"/>
      <c r="BE435" s="44"/>
      <c r="BF435" s="44"/>
      <c r="BG435" s="44"/>
      <c r="BH435" s="44"/>
      <c r="BI435" s="44"/>
      <c r="BJ435" s="44"/>
      <c r="BK435" s="44"/>
      <c r="BL435" s="45"/>
      <c r="BM435" s="45"/>
      <c r="BN435" s="45"/>
      <c r="BO435" s="45"/>
      <c r="BP435" s="45"/>
      <c r="BQ435" s="45"/>
      <c r="BR435" s="45"/>
      <c r="BS435" s="45"/>
      <c r="BT435" s="45"/>
      <c r="BU435" s="45"/>
      <c r="BV435" s="45"/>
      <c r="BW435" s="45"/>
      <c r="BX435" s="45"/>
      <c r="BY435" s="45"/>
      <c r="BZ435" s="45"/>
      <c r="CA435" s="45"/>
      <c r="CB435" s="45"/>
      <c r="CC435" s="45"/>
      <c r="CD435" s="45"/>
      <c r="CE435" s="45"/>
      <c r="CF435" s="45"/>
      <c r="CG435" s="45"/>
      <c r="CH435" s="45"/>
      <c r="CI435" s="45"/>
      <c r="CJ435" s="45"/>
      <c r="CK435" s="45"/>
      <c r="CL435" s="45"/>
      <c r="CM435" s="48"/>
      <c r="CN435" s="48"/>
      <c r="CO435" s="48"/>
      <c r="CP435" s="48"/>
      <c r="CQ435" s="48"/>
      <c r="CR435" s="48"/>
      <c r="CS435" s="48"/>
      <c r="CT435" s="48"/>
      <c r="CU435" s="48"/>
    </row>
    <row r="436" spans="1:99" ht="12.75">
      <c r="A436" s="53" t="s">
        <v>363</v>
      </c>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4" t="s">
        <v>357</v>
      </c>
      <c r="AW436" s="54"/>
      <c r="AX436" s="54"/>
      <c r="AY436" s="54"/>
      <c r="AZ436" s="54" t="s">
        <v>160</v>
      </c>
      <c r="BA436" s="54"/>
      <c r="BB436" s="54"/>
      <c r="BC436" s="54"/>
      <c r="BD436" s="54"/>
      <c r="BE436" s="54"/>
      <c r="BF436" s="54" t="s">
        <v>364</v>
      </c>
      <c r="BG436" s="54"/>
      <c r="BH436" s="54"/>
      <c r="BI436" s="54"/>
      <c r="BJ436" s="54"/>
      <c r="BK436" s="54"/>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6"/>
      <c r="CN436" s="56"/>
      <c r="CO436" s="56"/>
      <c r="CP436" s="56"/>
      <c r="CQ436" s="56"/>
      <c r="CR436" s="56"/>
      <c r="CS436" s="56"/>
      <c r="CT436" s="56"/>
      <c r="CU436" s="56"/>
    </row>
    <row r="437" spans="1:99" ht="12.75">
      <c r="A437" s="53" t="s">
        <v>362</v>
      </c>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4" t="s">
        <v>358</v>
      </c>
      <c r="AW437" s="54"/>
      <c r="AX437" s="54"/>
      <c r="AY437" s="54"/>
      <c r="AZ437" s="54" t="s">
        <v>160</v>
      </c>
      <c r="BA437" s="54"/>
      <c r="BB437" s="54"/>
      <c r="BC437" s="54"/>
      <c r="BD437" s="54"/>
      <c r="BE437" s="54"/>
      <c r="BF437" s="54" t="s">
        <v>365</v>
      </c>
      <c r="BG437" s="54"/>
      <c r="BH437" s="54"/>
      <c r="BI437" s="54"/>
      <c r="BJ437" s="54"/>
      <c r="BK437" s="54"/>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6"/>
      <c r="CN437" s="56"/>
      <c r="CO437" s="56"/>
      <c r="CP437" s="56"/>
      <c r="CQ437" s="56"/>
      <c r="CR437" s="56"/>
      <c r="CS437" s="56"/>
      <c r="CT437" s="56"/>
      <c r="CU437" s="56"/>
    </row>
    <row r="438" spans="1:99" ht="12.75">
      <c r="A438" s="53" t="s">
        <v>366</v>
      </c>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4" t="s">
        <v>359</v>
      </c>
      <c r="AW438" s="54"/>
      <c r="AX438" s="54"/>
      <c r="AY438" s="54"/>
      <c r="AZ438" s="54" t="s">
        <v>160</v>
      </c>
      <c r="BA438" s="54"/>
      <c r="BB438" s="54"/>
      <c r="BC438" s="54"/>
      <c r="BD438" s="54"/>
      <c r="BE438" s="54"/>
      <c r="BF438" s="54" t="s">
        <v>367</v>
      </c>
      <c r="BG438" s="54"/>
      <c r="BH438" s="54"/>
      <c r="BI438" s="54"/>
      <c r="BJ438" s="54"/>
      <c r="BK438" s="54"/>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6"/>
      <c r="CN438" s="56"/>
      <c r="CO438" s="56"/>
      <c r="CP438" s="56"/>
      <c r="CQ438" s="56"/>
      <c r="CR438" s="56"/>
      <c r="CS438" s="56"/>
      <c r="CT438" s="56"/>
      <c r="CU438" s="56"/>
    </row>
    <row r="439" spans="1:99" ht="12.75">
      <c r="A439" s="53" t="s">
        <v>372</v>
      </c>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4" t="s">
        <v>360</v>
      </c>
      <c r="AW439" s="54"/>
      <c r="AX439" s="54"/>
      <c r="AY439" s="54"/>
      <c r="AZ439" s="54" t="s">
        <v>160</v>
      </c>
      <c r="BA439" s="54"/>
      <c r="BB439" s="54"/>
      <c r="BC439" s="54"/>
      <c r="BD439" s="54"/>
      <c r="BE439" s="54"/>
      <c r="BF439" s="54" t="s">
        <v>368</v>
      </c>
      <c r="BG439" s="54"/>
      <c r="BH439" s="54"/>
      <c r="BI439" s="54"/>
      <c r="BJ439" s="54"/>
      <c r="BK439" s="54"/>
      <c r="BL439" s="55">
        <v>120000</v>
      </c>
      <c r="BM439" s="55"/>
      <c r="BN439" s="55"/>
      <c r="BO439" s="55"/>
      <c r="BP439" s="55"/>
      <c r="BQ439" s="55"/>
      <c r="BR439" s="55"/>
      <c r="BS439" s="55"/>
      <c r="BT439" s="55"/>
      <c r="BU439" s="55">
        <v>120000</v>
      </c>
      <c r="BV439" s="55"/>
      <c r="BW439" s="55"/>
      <c r="BX439" s="55"/>
      <c r="BY439" s="55"/>
      <c r="BZ439" s="55"/>
      <c r="CA439" s="55"/>
      <c r="CB439" s="55"/>
      <c r="CC439" s="55"/>
      <c r="CD439" s="55">
        <v>120000</v>
      </c>
      <c r="CE439" s="55"/>
      <c r="CF439" s="55"/>
      <c r="CG439" s="55"/>
      <c r="CH439" s="55"/>
      <c r="CI439" s="55"/>
      <c r="CJ439" s="55"/>
      <c r="CK439" s="55"/>
      <c r="CL439" s="55"/>
      <c r="CM439" s="56"/>
      <c r="CN439" s="56"/>
      <c r="CO439" s="56"/>
      <c r="CP439" s="56"/>
      <c r="CQ439" s="56"/>
      <c r="CR439" s="56"/>
      <c r="CS439" s="56"/>
      <c r="CT439" s="56"/>
      <c r="CU439" s="56"/>
    </row>
    <row r="440" spans="1:99" ht="12.75">
      <c r="A440" s="53" t="s">
        <v>373</v>
      </c>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4" t="s">
        <v>361</v>
      </c>
      <c r="AW440" s="54"/>
      <c r="AX440" s="54"/>
      <c r="AY440" s="54"/>
      <c r="AZ440" s="54" t="s">
        <v>160</v>
      </c>
      <c r="BA440" s="54"/>
      <c r="BB440" s="54"/>
      <c r="BC440" s="54"/>
      <c r="BD440" s="54"/>
      <c r="BE440" s="54"/>
      <c r="BF440" s="54" t="s">
        <v>369</v>
      </c>
      <c r="BG440" s="54"/>
      <c r="BH440" s="54"/>
      <c r="BI440" s="54"/>
      <c r="BJ440" s="54"/>
      <c r="BK440" s="54"/>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6"/>
      <c r="CN440" s="56"/>
      <c r="CO440" s="56"/>
      <c r="CP440" s="56"/>
      <c r="CQ440" s="56"/>
      <c r="CR440" s="56"/>
      <c r="CS440" s="56"/>
      <c r="CT440" s="56"/>
      <c r="CU440" s="56"/>
    </row>
    <row r="441" spans="1:99" ht="12.75">
      <c r="A441" s="53" t="s">
        <v>374</v>
      </c>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4" t="s">
        <v>338</v>
      </c>
      <c r="AW441" s="54"/>
      <c r="AX441" s="54"/>
      <c r="AY441" s="54"/>
      <c r="AZ441" s="54" t="s">
        <v>160</v>
      </c>
      <c r="BA441" s="54"/>
      <c r="BB441" s="54"/>
      <c r="BC441" s="54"/>
      <c r="BD441" s="54"/>
      <c r="BE441" s="54"/>
      <c r="BF441" s="54" t="s">
        <v>370</v>
      </c>
      <c r="BG441" s="54"/>
      <c r="BH441" s="54"/>
      <c r="BI441" s="54"/>
      <c r="BJ441" s="54"/>
      <c r="BK441" s="54"/>
      <c r="BL441" s="55">
        <v>94642</v>
      </c>
      <c r="BM441" s="55"/>
      <c r="BN441" s="55"/>
      <c r="BO441" s="55"/>
      <c r="BP441" s="55"/>
      <c r="BQ441" s="55"/>
      <c r="BR441" s="55"/>
      <c r="BS441" s="55"/>
      <c r="BT441" s="55"/>
      <c r="BU441" s="55">
        <v>94642</v>
      </c>
      <c r="BV441" s="55"/>
      <c r="BW441" s="55"/>
      <c r="BX441" s="55"/>
      <c r="BY441" s="55"/>
      <c r="BZ441" s="55"/>
      <c r="CA441" s="55"/>
      <c r="CB441" s="55"/>
      <c r="CC441" s="55"/>
      <c r="CD441" s="55">
        <v>94642</v>
      </c>
      <c r="CE441" s="55"/>
      <c r="CF441" s="55"/>
      <c r="CG441" s="55"/>
      <c r="CH441" s="55"/>
      <c r="CI441" s="55"/>
      <c r="CJ441" s="55"/>
      <c r="CK441" s="55"/>
      <c r="CL441" s="55"/>
      <c r="CM441" s="56"/>
      <c r="CN441" s="56"/>
      <c r="CO441" s="56"/>
      <c r="CP441" s="56"/>
      <c r="CQ441" s="56"/>
      <c r="CR441" s="56"/>
      <c r="CS441" s="56"/>
      <c r="CT441" s="56"/>
      <c r="CU441" s="56"/>
    </row>
    <row r="442" spans="1:99" ht="12.75">
      <c r="A442" s="53" t="s">
        <v>375</v>
      </c>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4" t="s">
        <v>339</v>
      </c>
      <c r="AW442" s="54"/>
      <c r="AX442" s="54"/>
      <c r="AY442" s="54"/>
      <c r="AZ442" s="54" t="s">
        <v>160</v>
      </c>
      <c r="BA442" s="54"/>
      <c r="BB442" s="54"/>
      <c r="BC442" s="54"/>
      <c r="BD442" s="54"/>
      <c r="BE442" s="54"/>
      <c r="BF442" s="54" t="s">
        <v>371</v>
      </c>
      <c r="BG442" s="54"/>
      <c r="BH442" s="54"/>
      <c r="BI442" s="54"/>
      <c r="BJ442" s="54"/>
      <c r="BK442" s="54"/>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6"/>
      <c r="CN442" s="56"/>
      <c r="CO442" s="56"/>
      <c r="CP442" s="56"/>
      <c r="CQ442" s="56"/>
      <c r="CR442" s="56"/>
      <c r="CS442" s="56"/>
      <c r="CT442" s="56"/>
      <c r="CU442" s="56"/>
    </row>
    <row r="443" spans="1:99" ht="12.75">
      <c r="A443" s="43" t="s">
        <v>215</v>
      </c>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c r="AQ443" s="43"/>
      <c r="AR443" s="43"/>
      <c r="AS443" s="43"/>
      <c r="AT443" s="43"/>
      <c r="AU443" s="43"/>
      <c r="AV443" s="44" t="s">
        <v>162</v>
      </c>
      <c r="AW443" s="44"/>
      <c r="AX443" s="44"/>
      <c r="AY443" s="44"/>
      <c r="AZ443" s="44" t="s">
        <v>163</v>
      </c>
      <c r="BA443" s="44"/>
      <c r="BB443" s="44"/>
      <c r="BC443" s="44"/>
      <c r="BD443" s="44"/>
      <c r="BE443" s="44"/>
      <c r="BF443" s="44"/>
      <c r="BG443" s="44"/>
      <c r="BH443" s="44"/>
      <c r="BI443" s="44"/>
      <c r="BJ443" s="44"/>
      <c r="BK443" s="44"/>
      <c r="BL443" s="45">
        <f>SUM(BL445+BL448)</f>
        <v>0</v>
      </c>
      <c r="BM443" s="45"/>
      <c r="BN443" s="45"/>
      <c r="BO443" s="45"/>
      <c r="BP443" s="45"/>
      <c r="BQ443" s="45"/>
      <c r="BR443" s="45"/>
      <c r="BS443" s="45"/>
      <c r="BT443" s="45"/>
      <c r="BU443" s="45">
        <f>SUM(BU445+BU448)</f>
        <v>0</v>
      </c>
      <c r="BV443" s="45"/>
      <c r="BW443" s="45"/>
      <c r="BX443" s="45"/>
      <c r="BY443" s="45"/>
      <c r="BZ443" s="45"/>
      <c r="CA443" s="45"/>
      <c r="CB443" s="45"/>
      <c r="CC443" s="45"/>
      <c r="CD443" s="45">
        <f>SUM(CD445+CD448)</f>
        <v>0</v>
      </c>
      <c r="CE443" s="45"/>
      <c r="CF443" s="45"/>
      <c r="CG443" s="45"/>
      <c r="CH443" s="45"/>
      <c r="CI443" s="45"/>
      <c r="CJ443" s="45"/>
      <c r="CK443" s="45"/>
      <c r="CL443" s="45"/>
      <c r="CM443" s="46"/>
      <c r="CN443" s="46"/>
      <c r="CO443" s="46"/>
      <c r="CP443" s="46"/>
      <c r="CQ443" s="46"/>
      <c r="CR443" s="46"/>
      <c r="CS443" s="46"/>
      <c r="CT443" s="46"/>
      <c r="CU443" s="46"/>
    </row>
    <row r="444" spans="1:99" ht="12.75">
      <c r="A444" s="43" t="s">
        <v>214</v>
      </c>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4"/>
      <c r="AW444" s="44"/>
      <c r="AX444" s="44"/>
      <c r="AY444" s="44"/>
      <c r="AZ444" s="44"/>
      <c r="BA444" s="44"/>
      <c r="BB444" s="44"/>
      <c r="BC444" s="44"/>
      <c r="BD444" s="44"/>
      <c r="BE444" s="44"/>
      <c r="BF444" s="44"/>
      <c r="BG444" s="44"/>
      <c r="BH444" s="44"/>
      <c r="BI444" s="44"/>
      <c r="BJ444" s="44"/>
      <c r="BK444" s="44"/>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c r="CI444" s="45"/>
      <c r="CJ444" s="45"/>
      <c r="CK444" s="45"/>
      <c r="CL444" s="45"/>
      <c r="CM444" s="46"/>
      <c r="CN444" s="46"/>
      <c r="CO444" s="46"/>
      <c r="CP444" s="46"/>
      <c r="CQ444" s="46"/>
      <c r="CR444" s="46"/>
      <c r="CS444" s="46"/>
      <c r="CT444" s="46"/>
      <c r="CU444" s="46"/>
    </row>
    <row r="445" spans="1:99" ht="12.75">
      <c r="A445" s="47" t="s">
        <v>41</v>
      </c>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4" t="s">
        <v>164</v>
      </c>
      <c r="AW445" s="44"/>
      <c r="AX445" s="44"/>
      <c r="AY445" s="44"/>
      <c r="AZ445" s="44" t="s">
        <v>165</v>
      </c>
      <c r="BA445" s="44"/>
      <c r="BB445" s="44"/>
      <c r="BC445" s="44"/>
      <c r="BD445" s="44"/>
      <c r="BE445" s="44"/>
      <c r="BF445" s="44"/>
      <c r="BG445" s="44"/>
      <c r="BH445" s="44"/>
      <c r="BI445" s="44"/>
      <c r="BJ445" s="44"/>
      <c r="BK445" s="44"/>
      <c r="BL445" s="45"/>
      <c r="BM445" s="45"/>
      <c r="BN445" s="45"/>
      <c r="BO445" s="45"/>
      <c r="BP445" s="45"/>
      <c r="BQ445" s="45"/>
      <c r="BR445" s="45"/>
      <c r="BS445" s="45"/>
      <c r="BT445" s="45"/>
      <c r="BU445" s="45"/>
      <c r="BV445" s="45"/>
      <c r="BW445" s="45"/>
      <c r="BX445" s="45"/>
      <c r="BY445" s="45"/>
      <c r="BZ445" s="45"/>
      <c r="CA445" s="45"/>
      <c r="CB445" s="45"/>
      <c r="CC445" s="45"/>
      <c r="CD445" s="45"/>
      <c r="CE445" s="45"/>
      <c r="CF445" s="45"/>
      <c r="CG445" s="45"/>
      <c r="CH445" s="45"/>
      <c r="CI445" s="45"/>
      <c r="CJ445" s="45"/>
      <c r="CK445" s="45"/>
      <c r="CL445" s="45"/>
      <c r="CM445" s="46"/>
      <c r="CN445" s="46"/>
      <c r="CO445" s="46"/>
      <c r="CP445" s="46"/>
      <c r="CQ445" s="46"/>
      <c r="CR445" s="46"/>
      <c r="CS445" s="46"/>
      <c r="CT445" s="46"/>
      <c r="CU445" s="46"/>
    </row>
    <row r="446" spans="1:99" ht="12.75">
      <c r="A446" s="47" t="s">
        <v>171</v>
      </c>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4"/>
      <c r="AW446" s="44"/>
      <c r="AX446" s="44"/>
      <c r="AY446" s="44"/>
      <c r="AZ446" s="44"/>
      <c r="BA446" s="44"/>
      <c r="BB446" s="44"/>
      <c r="BC446" s="44"/>
      <c r="BD446" s="44"/>
      <c r="BE446" s="44"/>
      <c r="BF446" s="44"/>
      <c r="BG446" s="44"/>
      <c r="BH446" s="44"/>
      <c r="BI446" s="44"/>
      <c r="BJ446" s="44"/>
      <c r="BK446" s="44"/>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6"/>
      <c r="CN446" s="46"/>
      <c r="CO446" s="46"/>
      <c r="CP446" s="46"/>
      <c r="CQ446" s="46"/>
      <c r="CR446" s="46"/>
      <c r="CS446" s="46"/>
      <c r="CT446" s="46"/>
      <c r="CU446" s="46"/>
    </row>
    <row r="447" spans="1:99" ht="12.75">
      <c r="A447" s="47" t="s">
        <v>170</v>
      </c>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4"/>
      <c r="AW447" s="44"/>
      <c r="AX447" s="44"/>
      <c r="AY447" s="44"/>
      <c r="AZ447" s="44"/>
      <c r="BA447" s="44"/>
      <c r="BB447" s="44"/>
      <c r="BC447" s="44"/>
      <c r="BD447" s="44"/>
      <c r="BE447" s="44"/>
      <c r="BF447" s="44"/>
      <c r="BG447" s="44"/>
      <c r="BH447" s="44"/>
      <c r="BI447" s="44"/>
      <c r="BJ447" s="44"/>
      <c r="BK447" s="44"/>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6"/>
      <c r="CN447" s="46"/>
      <c r="CO447" s="46"/>
      <c r="CP447" s="46"/>
      <c r="CQ447" s="46"/>
      <c r="CR447" s="46"/>
      <c r="CS447" s="46"/>
      <c r="CT447" s="46"/>
      <c r="CU447" s="46"/>
    </row>
    <row r="448" spans="1:99" ht="12.75">
      <c r="A448" s="47" t="s">
        <v>168</v>
      </c>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4" t="s">
        <v>166</v>
      </c>
      <c r="AW448" s="44"/>
      <c r="AX448" s="44"/>
      <c r="AY448" s="44"/>
      <c r="AZ448" s="44" t="s">
        <v>167</v>
      </c>
      <c r="BA448" s="44"/>
      <c r="BB448" s="44"/>
      <c r="BC448" s="44"/>
      <c r="BD448" s="44"/>
      <c r="BE448" s="44"/>
      <c r="BF448" s="44"/>
      <c r="BG448" s="44"/>
      <c r="BH448" s="44"/>
      <c r="BI448" s="44"/>
      <c r="BJ448" s="44"/>
      <c r="BK448" s="44"/>
      <c r="BL448" s="45"/>
      <c r="BM448" s="45"/>
      <c r="BN448" s="45"/>
      <c r="BO448" s="45"/>
      <c r="BP448" s="45"/>
      <c r="BQ448" s="45"/>
      <c r="BR448" s="45"/>
      <c r="BS448" s="45"/>
      <c r="BT448" s="45"/>
      <c r="BU448" s="45"/>
      <c r="BV448" s="45"/>
      <c r="BW448" s="45"/>
      <c r="BX448" s="45"/>
      <c r="BY448" s="45"/>
      <c r="BZ448" s="45"/>
      <c r="CA448" s="45"/>
      <c r="CB448" s="45"/>
      <c r="CC448" s="45"/>
      <c r="CD448" s="45"/>
      <c r="CE448" s="45"/>
      <c r="CF448" s="45"/>
      <c r="CG448" s="45"/>
      <c r="CH448" s="45"/>
      <c r="CI448" s="45"/>
      <c r="CJ448" s="45"/>
      <c r="CK448" s="45"/>
      <c r="CL448" s="45"/>
      <c r="CM448" s="46"/>
      <c r="CN448" s="46"/>
      <c r="CO448" s="46"/>
      <c r="CP448" s="46"/>
      <c r="CQ448" s="46"/>
      <c r="CR448" s="46"/>
      <c r="CS448" s="46"/>
      <c r="CT448" s="46"/>
      <c r="CU448" s="46"/>
    </row>
    <row r="449" spans="1:99" ht="12.75">
      <c r="A449" s="47" t="s">
        <v>169</v>
      </c>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4"/>
      <c r="AW449" s="44"/>
      <c r="AX449" s="44"/>
      <c r="AY449" s="44"/>
      <c r="AZ449" s="44"/>
      <c r="BA449" s="44"/>
      <c r="BB449" s="44"/>
      <c r="BC449" s="44"/>
      <c r="BD449" s="44"/>
      <c r="BE449" s="44"/>
      <c r="BF449" s="44"/>
      <c r="BG449" s="44"/>
      <c r="BH449" s="44"/>
      <c r="BI449" s="44"/>
      <c r="BJ449" s="44"/>
      <c r="BK449" s="44"/>
      <c r="BL449" s="45"/>
      <c r="BM449" s="45"/>
      <c r="BN449" s="45"/>
      <c r="BO449" s="45"/>
      <c r="BP449" s="45"/>
      <c r="BQ449" s="45"/>
      <c r="BR449" s="45"/>
      <c r="BS449" s="45"/>
      <c r="BT449" s="45"/>
      <c r="BU449" s="45"/>
      <c r="BV449" s="45"/>
      <c r="BW449" s="45"/>
      <c r="BX449" s="45"/>
      <c r="BY449" s="45"/>
      <c r="BZ449" s="45"/>
      <c r="CA449" s="45"/>
      <c r="CB449" s="45"/>
      <c r="CC449" s="45"/>
      <c r="CD449" s="45"/>
      <c r="CE449" s="45"/>
      <c r="CF449" s="45"/>
      <c r="CG449" s="45"/>
      <c r="CH449" s="45"/>
      <c r="CI449" s="45"/>
      <c r="CJ449" s="45"/>
      <c r="CK449" s="45"/>
      <c r="CL449" s="45"/>
      <c r="CM449" s="46"/>
      <c r="CN449" s="46"/>
      <c r="CO449" s="46"/>
      <c r="CP449" s="46"/>
      <c r="CQ449" s="46"/>
      <c r="CR449" s="46"/>
      <c r="CS449" s="46"/>
      <c r="CT449" s="46"/>
      <c r="CU449" s="46"/>
    </row>
    <row r="450" spans="1:99" ht="15.75">
      <c r="A450" s="57" t="s">
        <v>184</v>
      </c>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8" t="s">
        <v>172</v>
      </c>
      <c r="AW450" s="58"/>
      <c r="AX450" s="58"/>
      <c r="AY450" s="58"/>
      <c r="AZ450" s="58" t="s">
        <v>173</v>
      </c>
      <c r="BA450" s="58"/>
      <c r="BB450" s="58"/>
      <c r="BC450" s="58"/>
      <c r="BD450" s="58"/>
      <c r="BE450" s="58"/>
      <c r="BF450" s="44"/>
      <c r="BG450" s="44"/>
      <c r="BH450" s="44"/>
      <c r="BI450" s="44"/>
      <c r="BJ450" s="44"/>
      <c r="BK450" s="44"/>
      <c r="BL450" s="45"/>
      <c r="BM450" s="45"/>
      <c r="BN450" s="45"/>
      <c r="BO450" s="45"/>
      <c r="BP450" s="45"/>
      <c r="BQ450" s="45"/>
      <c r="BR450" s="45"/>
      <c r="BS450" s="45"/>
      <c r="BT450" s="45"/>
      <c r="BU450" s="45"/>
      <c r="BV450" s="45"/>
      <c r="BW450" s="45"/>
      <c r="BX450" s="45"/>
      <c r="BY450" s="45"/>
      <c r="BZ450" s="45"/>
      <c r="CA450" s="45"/>
      <c r="CB450" s="45"/>
      <c r="CC450" s="45"/>
      <c r="CD450" s="45"/>
      <c r="CE450" s="45"/>
      <c r="CF450" s="45"/>
      <c r="CG450" s="45"/>
      <c r="CH450" s="45"/>
      <c r="CI450" s="45"/>
      <c r="CJ450" s="45"/>
      <c r="CK450" s="45"/>
      <c r="CL450" s="45"/>
      <c r="CM450" s="48" t="s">
        <v>48</v>
      </c>
      <c r="CN450" s="48"/>
      <c r="CO450" s="48"/>
      <c r="CP450" s="48"/>
      <c r="CQ450" s="48"/>
      <c r="CR450" s="48"/>
      <c r="CS450" s="48"/>
      <c r="CT450" s="48"/>
      <c r="CU450" s="48"/>
    </row>
    <row r="451" spans="1:99" ht="12.75">
      <c r="A451" s="43" t="s">
        <v>41</v>
      </c>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4" t="s">
        <v>174</v>
      </c>
      <c r="AW451" s="44"/>
      <c r="AX451" s="44"/>
      <c r="AY451" s="44"/>
      <c r="AZ451" s="44"/>
      <c r="BA451" s="44"/>
      <c r="BB451" s="44"/>
      <c r="BC451" s="44"/>
      <c r="BD451" s="44"/>
      <c r="BE451" s="44"/>
      <c r="BF451" s="44"/>
      <c r="BG451" s="44"/>
      <c r="BH451" s="44"/>
      <c r="BI451" s="44"/>
      <c r="BJ451" s="44"/>
      <c r="BK451" s="44"/>
      <c r="BL451" s="45"/>
      <c r="BM451" s="45"/>
      <c r="BN451" s="45"/>
      <c r="BO451" s="45"/>
      <c r="BP451" s="45"/>
      <c r="BQ451" s="45"/>
      <c r="BR451" s="45"/>
      <c r="BS451" s="45"/>
      <c r="BT451" s="45"/>
      <c r="BU451" s="45"/>
      <c r="BV451" s="45"/>
      <c r="BW451" s="45"/>
      <c r="BX451" s="45"/>
      <c r="BY451" s="45"/>
      <c r="BZ451" s="45"/>
      <c r="CA451" s="45"/>
      <c r="CB451" s="45"/>
      <c r="CC451" s="45"/>
      <c r="CD451" s="45"/>
      <c r="CE451" s="45"/>
      <c r="CF451" s="45"/>
      <c r="CG451" s="45"/>
      <c r="CH451" s="45"/>
      <c r="CI451" s="45"/>
      <c r="CJ451" s="45"/>
      <c r="CK451" s="45"/>
      <c r="CL451" s="45"/>
      <c r="CM451" s="48" t="s">
        <v>48</v>
      </c>
      <c r="CN451" s="48"/>
      <c r="CO451" s="48"/>
      <c r="CP451" s="48"/>
      <c r="CQ451" s="48"/>
      <c r="CR451" s="48"/>
      <c r="CS451" s="48"/>
      <c r="CT451" s="48"/>
      <c r="CU451" s="48"/>
    </row>
    <row r="452" spans="1:99" ht="15.75">
      <c r="A452" s="43" t="s">
        <v>185</v>
      </c>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4"/>
      <c r="AW452" s="44"/>
      <c r="AX452" s="44"/>
      <c r="AY452" s="44"/>
      <c r="AZ452" s="44"/>
      <c r="BA452" s="44"/>
      <c r="BB452" s="44"/>
      <c r="BC452" s="44"/>
      <c r="BD452" s="44"/>
      <c r="BE452" s="44"/>
      <c r="BF452" s="44"/>
      <c r="BG452" s="44"/>
      <c r="BH452" s="44"/>
      <c r="BI452" s="44"/>
      <c r="BJ452" s="44"/>
      <c r="BK452" s="44"/>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8"/>
      <c r="CN452" s="48"/>
      <c r="CO452" s="48"/>
      <c r="CP452" s="48"/>
      <c r="CQ452" s="48"/>
      <c r="CR452" s="48"/>
      <c r="CS452" s="48"/>
      <c r="CT452" s="48"/>
      <c r="CU452" s="48"/>
    </row>
    <row r="453" spans="1:99" ht="15.75">
      <c r="A453" s="43" t="s">
        <v>186</v>
      </c>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4" t="s">
        <v>175</v>
      </c>
      <c r="AW453" s="44"/>
      <c r="AX453" s="44"/>
      <c r="AY453" s="44"/>
      <c r="AZ453" s="44"/>
      <c r="BA453" s="44"/>
      <c r="BB453" s="44"/>
      <c r="BC453" s="44"/>
      <c r="BD453" s="44"/>
      <c r="BE453" s="44"/>
      <c r="BF453" s="44"/>
      <c r="BG453" s="44"/>
      <c r="BH453" s="44"/>
      <c r="BI453" s="44"/>
      <c r="BJ453" s="44"/>
      <c r="BK453" s="44"/>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8" t="s">
        <v>48</v>
      </c>
      <c r="CN453" s="48"/>
      <c r="CO453" s="48"/>
      <c r="CP453" s="48"/>
      <c r="CQ453" s="48"/>
      <c r="CR453" s="48"/>
      <c r="CS453" s="48"/>
      <c r="CT453" s="48"/>
      <c r="CU453" s="48"/>
    </row>
    <row r="454" spans="1:99" ht="15.75">
      <c r="A454" s="43" t="s">
        <v>187</v>
      </c>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4" t="s">
        <v>176</v>
      </c>
      <c r="AW454" s="44"/>
      <c r="AX454" s="44"/>
      <c r="AY454" s="44"/>
      <c r="AZ454" s="44"/>
      <c r="BA454" s="44"/>
      <c r="BB454" s="44"/>
      <c r="BC454" s="44"/>
      <c r="BD454" s="44"/>
      <c r="BE454" s="44"/>
      <c r="BF454" s="44"/>
      <c r="BG454" s="44"/>
      <c r="BH454" s="44"/>
      <c r="BI454" s="44"/>
      <c r="BJ454" s="44"/>
      <c r="BK454" s="44"/>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8" t="s">
        <v>48</v>
      </c>
      <c r="CN454" s="48"/>
      <c r="CO454" s="48"/>
      <c r="CP454" s="48"/>
      <c r="CQ454" s="48"/>
      <c r="CR454" s="48"/>
      <c r="CS454" s="48"/>
      <c r="CT454" s="48"/>
      <c r="CU454" s="48"/>
    </row>
    <row r="455" spans="1:99" ht="15.75" hidden="1">
      <c r="A455" s="57" t="s">
        <v>188</v>
      </c>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8" t="s">
        <v>177</v>
      </c>
      <c r="AW455" s="58"/>
      <c r="AX455" s="58"/>
      <c r="AY455" s="58"/>
      <c r="AZ455" s="58" t="s">
        <v>48</v>
      </c>
      <c r="BA455" s="58"/>
      <c r="BB455" s="58"/>
      <c r="BC455" s="58"/>
      <c r="BD455" s="58"/>
      <c r="BE455" s="58"/>
      <c r="BF455" s="44"/>
      <c r="BG455" s="44"/>
      <c r="BH455" s="44"/>
      <c r="BI455" s="44"/>
      <c r="BJ455" s="44"/>
      <c r="BK455" s="44"/>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8" t="s">
        <v>48</v>
      </c>
      <c r="CN455" s="48"/>
      <c r="CO455" s="48"/>
      <c r="CP455" s="48"/>
      <c r="CQ455" s="48"/>
      <c r="CR455" s="48"/>
      <c r="CS455" s="48"/>
      <c r="CT455" s="48"/>
      <c r="CU455" s="48"/>
    </row>
    <row r="456" spans="1:99" ht="12.75" hidden="1">
      <c r="A456" s="43" t="s">
        <v>69</v>
      </c>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4" t="s">
        <v>178</v>
      </c>
      <c r="AW456" s="44"/>
      <c r="AX456" s="44"/>
      <c r="AY456" s="44"/>
      <c r="AZ456" s="44" t="s">
        <v>179</v>
      </c>
      <c r="BA456" s="44"/>
      <c r="BB456" s="44"/>
      <c r="BC456" s="44"/>
      <c r="BD456" s="44"/>
      <c r="BE456" s="44"/>
      <c r="BF456" s="44"/>
      <c r="BG456" s="44"/>
      <c r="BH456" s="44"/>
      <c r="BI456" s="44"/>
      <c r="BJ456" s="44"/>
      <c r="BK456" s="44"/>
      <c r="BL456" s="45"/>
      <c r="BM456" s="45"/>
      <c r="BN456" s="45"/>
      <c r="BO456" s="45"/>
      <c r="BP456" s="45"/>
      <c r="BQ456" s="45"/>
      <c r="BR456" s="45"/>
      <c r="BS456" s="45"/>
      <c r="BT456" s="45"/>
      <c r="BU456" s="45"/>
      <c r="BV456" s="45"/>
      <c r="BW456" s="45"/>
      <c r="BX456" s="45"/>
      <c r="BY456" s="45"/>
      <c r="BZ456" s="45"/>
      <c r="CA456" s="45"/>
      <c r="CB456" s="45"/>
      <c r="CC456" s="45"/>
      <c r="CD456" s="45"/>
      <c r="CE456" s="45"/>
      <c r="CF456" s="45"/>
      <c r="CG456" s="45"/>
      <c r="CH456" s="45"/>
      <c r="CI456" s="45"/>
      <c r="CJ456" s="45"/>
      <c r="CK456" s="45"/>
      <c r="CL456" s="45"/>
      <c r="CM456" s="48" t="s">
        <v>48</v>
      </c>
      <c r="CN456" s="48"/>
      <c r="CO456" s="48"/>
      <c r="CP456" s="48"/>
      <c r="CQ456" s="48"/>
      <c r="CR456" s="48"/>
      <c r="CS456" s="48"/>
      <c r="CT456" s="48"/>
      <c r="CU456" s="48"/>
    </row>
    <row r="457" spans="1:99" ht="12.75" hidden="1">
      <c r="A457" s="43" t="s">
        <v>180</v>
      </c>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4"/>
      <c r="AW457" s="44"/>
      <c r="AX457" s="44"/>
      <c r="AY457" s="44"/>
      <c r="AZ457" s="44"/>
      <c r="BA457" s="44"/>
      <c r="BB457" s="44"/>
      <c r="BC457" s="44"/>
      <c r="BD457" s="44"/>
      <c r="BE457" s="44"/>
      <c r="BF457" s="44"/>
      <c r="BG457" s="44"/>
      <c r="BH457" s="44"/>
      <c r="BI457" s="44"/>
      <c r="BJ457" s="44"/>
      <c r="BK457" s="44"/>
      <c r="BL457" s="45"/>
      <c r="BM457" s="45"/>
      <c r="BN457" s="45"/>
      <c r="BO457" s="45"/>
      <c r="BP457" s="45"/>
      <c r="BQ457" s="45"/>
      <c r="BR457" s="45"/>
      <c r="BS457" s="45"/>
      <c r="BT457" s="45"/>
      <c r="BU457" s="45"/>
      <c r="BV457" s="45"/>
      <c r="BW457" s="45"/>
      <c r="BX457" s="45"/>
      <c r="BY457" s="45"/>
      <c r="BZ457" s="45"/>
      <c r="CA457" s="45"/>
      <c r="CB457" s="45"/>
      <c r="CC457" s="45"/>
      <c r="CD457" s="45"/>
      <c r="CE457" s="45"/>
      <c r="CF457" s="45"/>
      <c r="CG457" s="45"/>
      <c r="CH457" s="45"/>
      <c r="CI457" s="45"/>
      <c r="CJ457" s="45"/>
      <c r="CK457" s="45"/>
      <c r="CL457" s="45"/>
      <c r="CM457" s="48"/>
      <c r="CN457" s="48"/>
      <c r="CO457" s="48"/>
      <c r="CP457" s="48"/>
      <c r="CQ457" s="48"/>
      <c r="CR457" s="48"/>
      <c r="CS457" s="48"/>
      <c r="CT457" s="48"/>
      <c r="CU457" s="48"/>
    </row>
    <row r="458" spans="1:99" ht="12.75" hidden="1">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4"/>
      <c r="AW458" s="44"/>
      <c r="AX458" s="44"/>
      <c r="AY458" s="44"/>
      <c r="AZ458" s="44"/>
      <c r="BA458" s="44"/>
      <c r="BB458" s="44"/>
      <c r="BC458" s="44"/>
      <c r="BD458" s="44"/>
      <c r="BE458" s="44"/>
      <c r="BF458" s="44"/>
      <c r="BG458" s="44"/>
      <c r="BH458" s="44"/>
      <c r="BI458" s="44"/>
      <c r="BJ458" s="44"/>
      <c r="BK458" s="44"/>
      <c r="BL458" s="45"/>
      <c r="BM458" s="45"/>
      <c r="BN458" s="45"/>
      <c r="BO458" s="45"/>
      <c r="BP458" s="45"/>
      <c r="BQ458" s="45"/>
      <c r="BR458" s="45"/>
      <c r="BS458" s="45"/>
      <c r="BT458" s="45"/>
      <c r="BU458" s="45"/>
      <c r="BV458" s="45"/>
      <c r="BW458" s="45"/>
      <c r="BX458" s="45"/>
      <c r="BY458" s="45"/>
      <c r="BZ458" s="45"/>
      <c r="CA458" s="45"/>
      <c r="CB458" s="45"/>
      <c r="CC458" s="45"/>
      <c r="CD458" s="45"/>
      <c r="CE458" s="45"/>
      <c r="CF458" s="45"/>
      <c r="CG458" s="45"/>
      <c r="CH458" s="45"/>
      <c r="CI458" s="45"/>
      <c r="CJ458" s="45"/>
      <c r="CK458" s="45"/>
      <c r="CL458" s="45"/>
      <c r="CM458" s="46"/>
      <c r="CN458" s="46"/>
      <c r="CO458" s="46"/>
      <c r="CP458" s="46"/>
      <c r="CQ458" s="46"/>
      <c r="CR458" s="46"/>
      <c r="CS458" s="46"/>
      <c r="CT458" s="46"/>
      <c r="CU458" s="46"/>
    </row>
    <row r="459" spans="1:99" ht="25.5" customHeight="1">
      <c r="A459" s="37" t="s">
        <v>409</v>
      </c>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8" t="s">
        <v>73</v>
      </c>
      <c r="AW459" s="38"/>
      <c r="AX459" s="38"/>
      <c r="AY459" s="38"/>
      <c r="AZ459" s="38" t="s">
        <v>48</v>
      </c>
      <c r="BA459" s="38"/>
      <c r="BB459" s="38"/>
      <c r="BC459" s="38"/>
      <c r="BD459" s="38"/>
      <c r="BE459" s="38"/>
      <c r="BF459" s="38"/>
      <c r="BG459" s="38"/>
      <c r="BH459" s="38"/>
      <c r="BI459" s="38"/>
      <c r="BJ459" s="38"/>
      <c r="BK459" s="38"/>
      <c r="BL459" s="39">
        <f>SUM(BL511)</f>
        <v>57789</v>
      </c>
      <c r="BM459" s="39"/>
      <c r="BN459" s="39"/>
      <c r="BO459" s="39"/>
      <c r="BP459" s="39"/>
      <c r="BQ459" s="39"/>
      <c r="BR459" s="39"/>
      <c r="BS459" s="39"/>
      <c r="BT459" s="39"/>
      <c r="BU459" s="39">
        <f>SUM(BU511)</f>
        <v>0</v>
      </c>
      <c r="BV459" s="39"/>
      <c r="BW459" s="39"/>
      <c r="BX459" s="39"/>
      <c r="BY459" s="39"/>
      <c r="BZ459" s="39"/>
      <c r="CA459" s="39"/>
      <c r="CB459" s="39"/>
      <c r="CC459" s="39"/>
      <c r="CD459" s="39">
        <f>SUM(CD511)</f>
        <v>0</v>
      </c>
      <c r="CE459" s="39"/>
      <c r="CF459" s="39"/>
      <c r="CG459" s="39"/>
      <c r="CH459" s="39"/>
      <c r="CI459" s="39"/>
      <c r="CJ459" s="39"/>
      <c r="CK459" s="39"/>
      <c r="CL459" s="39"/>
      <c r="CM459" s="40"/>
      <c r="CN459" s="40"/>
      <c r="CO459" s="40"/>
      <c r="CP459" s="40"/>
      <c r="CQ459" s="40"/>
      <c r="CR459" s="40"/>
      <c r="CS459" s="40"/>
      <c r="CT459" s="40"/>
      <c r="CU459" s="40"/>
    </row>
    <row r="460" spans="1:99" ht="12.75" hidden="1">
      <c r="A460" s="35" t="s">
        <v>41</v>
      </c>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6" t="s">
        <v>75</v>
      </c>
      <c r="AW460" s="36"/>
      <c r="AX460" s="36"/>
      <c r="AY460" s="36"/>
      <c r="AZ460" s="36" t="s">
        <v>48</v>
      </c>
      <c r="BA460" s="36"/>
      <c r="BB460" s="36"/>
      <c r="BC460" s="36"/>
      <c r="BD460" s="36"/>
      <c r="BE460" s="36"/>
      <c r="BF460" s="36"/>
      <c r="BG460" s="36"/>
      <c r="BH460" s="36"/>
      <c r="BI460" s="36"/>
      <c r="BJ460" s="36"/>
      <c r="BK460" s="36"/>
      <c r="BL460" s="42">
        <f>SUM(BL462+BL464+BL467)</f>
        <v>49128261.3</v>
      </c>
      <c r="BM460" s="42"/>
      <c r="BN460" s="42"/>
      <c r="BO460" s="42"/>
      <c r="BP460" s="42"/>
      <c r="BQ460" s="42"/>
      <c r="BR460" s="42"/>
      <c r="BS460" s="42"/>
      <c r="BT460" s="42"/>
      <c r="BU460" s="42">
        <f>SUM(BU462+BU464+BU467)</f>
        <v>47355707.87</v>
      </c>
      <c r="BV460" s="42"/>
      <c r="BW460" s="42"/>
      <c r="BX460" s="42"/>
      <c r="BY460" s="42"/>
      <c r="BZ460" s="42"/>
      <c r="CA460" s="42"/>
      <c r="CB460" s="42"/>
      <c r="CC460" s="42"/>
      <c r="CD460" s="42">
        <f>SUM(CD462+CD464+CD467)</f>
        <v>50326123.87</v>
      </c>
      <c r="CE460" s="42"/>
      <c r="CF460" s="42"/>
      <c r="CG460" s="42"/>
      <c r="CH460" s="42"/>
      <c r="CI460" s="42"/>
      <c r="CJ460" s="42"/>
      <c r="CK460" s="42"/>
      <c r="CL460" s="42"/>
      <c r="CM460" s="62" t="s">
        <v>48</v>
      </c>
      <c r="CN460" s="62"/>
      <c r="CO460" s="62"/>
      <c r="CP460" s="62"/>
      <c r="CQ460" s="62"/>
      <c r="CR460" s="62"/>
      <c r="CS460" s="62"/>
      <c r="CT460" s="62"/>
      <c r="CU460" s="62"/>
    </row>
    <row r="461" spans="1:99" ht="12.75" hidden="1">
      <c r="A461" s="35" t="s">
        <v>74</v>
      </c>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6"/>
      <c r="AW461" s="36"/>
      <c r="AX461" s="36"/>
      <c r="AY461" s="36"/>
      <c r="AZ461" s="36"/>
      <c r="BA461" s="36"/>
      <c r="BB461" s="36"/>
      <c r="BC461" s="36"/>
      <c r="BD461" s="36"/>
      <c r="BE461" s="36"/>
      <c r="BF461" s="36"/>
      <c r="BG461" s="36"/>
      <c r="BH461" s="36"/>
      <c r="BI461" s="36"/>
      <c r="BJ461" s="36"/>
      <c r="BK461" s="36"/>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62"/>
      <c r="CN461" s="62"/>
      <c r="CO461" s="62"/>
      <c r="CP461" s="62"/>
      <c r="CQ461" s="62"/>
      <c r="CR461" s="62"/>
      <c r="CS461" s="62"/>
      <c r="CT461" s="62"/>
      <c r="CU461" s="62"/>
    </row>
    <row r="462" spans="1:99" ht="12.75" hidden="1">
      <c r="A462" s="43" t="s">
        <v>41</v>
      </c>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4" t="s">
        <v>76</v>
      </c>
      <c r="AW462" s="44"/>
      <c r="AX462" s="44"/>
      <c r="AY462" s="44"/>
      <c r="AZ462" s="44" t="s">
        <v>77</v>
      </c>
      <c r="BA462" s="44"/>
      <c r="BB462" s="44"/>
      <c r="BC462" s="44"/>
      <c r="BD462" s="44"/>
      <c r="BE462" s="44"/>
      <c r="BF462" s="44" t="s">
        <v>323</v>
      </c>
      <c r="BG462" s="44"/>
      <c r="BH462" s="44"/>
      <c r="BI462" s="44"/>
      <c r="BJ462" s="44"/>
      <c r="BK462" s="44"/>
      <c r="BL462" s="45">
        <v>37731911.53</v>
      </c>
      <c r="BM462" s="45"/>
      <c r="BN462" s="45"/>
      <c r="BO462" s="45"/>
      <c r="BP462" s="45"/>
      <c r="BQ462" s="45"/>
      <c r="BR462" s="45"/>
      <c r="BS462" s="45"/>
      <c r="BT462" s="45"/>
      <c r="BU462" s="45">
        <v>36370503.3</v>
      </c>
      <c r="BV462" s="45"/>
      <c r="BW462" s="45"/>
      <c r="BX462" s="45"/>
      <c r="BY462" s="45"/>
      <c r="BZ462" s="45"/>
      <c r="CA462" s="45"/>
      <c r="CB462" s="45"/>
      <c r="CC462" s="45"/>
      <c r="CD462" s="45">
        <v>38651928.5</v>
      </c>
      <c r="CE462" s="45"/>
      <c r="CF462" s="45"/>
      <c r="CG462" s="45"/>
      <c r="CH462" s="45"/>
      <c r="CI462" s="45"/>
      <c r="CJ462" s="45"/>
      <c r="CK462" s="45"/>
      <c r="CL462" s="45"/>
      <c r="CM462" s="48" t="s">
        <v>48</v>
      </c>
      <c r="CN462" s="48"/>
      <c r="CO462" s="48"/>
      <c r="CP462" s="48"/>
      <c r="CQ462" s="48"/>
      <c r="CR462" s="48"/>
      <c r="CS462" s="48"/>
      <c r="CT462" s="48"/>
      <c r="CU462" s="48"/>
    </row>
    <row r="463" spans="1:99" ht="12.75" hidden="1">
      <c r="A463" s="43" t="s">
        <v>78</v>
      </c>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4"/>
      <c r="AW463" s="44"/>
      <c r="AX463" s="44"/>
      <c r="AY463" s="44"/>
      <c r="AZ463" s="44"/>
      <c r="BA463" s="44"/>
      <c r="BB463" s="44"/>
      <c r="BC463" s="44"/>
      <c r="BD463" s="44"/>
      <c r="BE463" s="44"/>
      <c r="BF463" s="44"/>
      <c r="BG463" s="44"/>
      <c r="BH463" s="44"/>
      <c r="BI463" s="44"/>
      <c r="BJ463" s="44"/>
      <c r="BK463" s="44"/>
      <c r="BL463" s="45"/>
      <c r="BM463" s="45"/>
      <c r="BN463" s="45"/>
      <c r="BO463" s="45"/>
      <c r="BP463" s="45"/>
      <c r="BQ463" s="45"/>
      <c r="BR463" s="45"/>
      <c r="BS463" s="45"/>
      <c r="BT463" s="45"/>
      <c r="BU463" s="45"/>
      <c r="BV463" s="45"/>
      <c r="BW463" s="45"/>
      <c r="BX463" s="45"/>
      <c r="BY463" s="45"/>
      <c r="BZ463" s="45"/>
      <c r="CA463" s="45"/>
      <c r="CB463" s="45"/>
      <c r="CC463" s="45"/>
      <c r="CD463" s="45"/>
      <c r="CE463" s="45"/>
      <c r="CF463" s="45"/>
      <c r="CG463" s="45"/>
      <c r="CH463" s="45"/>
      <c r="CI463" s="45"/>
      <c r="CJ463" s="45"/>
      <c r="CK463" s="45"/>
      <c r="CL463" s="45"/>
      <c r="CM463" s="48"/>
      <c r="CN463" s="48"/>
      <c r="CO463" s="48"/>
      <c r="CP463" s="48"/>
      <c r="CQ463" s="48"/>
      <c r="CR463" s="48"/>
      <c r="CS463" s="48"/>
      <c r="CT463" s="48"/>
      <c r="CU463" s="48"/>
    </row>
    <row r="464" spans="1:99" ht="12.75" hidden="1">
      <c r="A464" s="43" t="s">
        <v>79</v>
      </c>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4" t="s">
        <v>80</v>
      </c>
      <c r="AW464" s="44"/>
      <c r="AX464" s="44"/>
      <c r="AY464" s="44"/>
      <c r="AZ464" s="44" t="s">
        <v>83</v>
      </c>
      <c r="BA464" s="44"/>
      <c r="BB464" s="44"/>
      <c r="BC464" s="44"/>
      <c r="BD464" s="44"/>
      <c r="BE464" s="44"/>
      <c r="BF464" s="44" t="s">
        <v>324</v>
      </c>
      <c r="BG464" s="44"/>
      <c r="BH464" s="44"/>
      <c r="BI464" s="44"/>
      <c r="BJ464" s="44"/>
      <c r="BK464" s="44"/>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8" t="s">
        <v>48</v>
      </c>
      <c r="CN464" s="48"/>
      <c r="CO464" s="48"/>
      <c r="CP464" s="48"/>
      <c r="CQ464" s="48"/>
      <c r="CR464" s="48"/>
      <c r="CS464" s="48"/>
      <c r="CT464" s="48"/>
      <c r="CU464" s="48"/>
    </row>
    <row r="465" spans="1:99" ht="12.75" hidden="1">
      <c r="A465" s="43" t="s">
        <v>197</v>
      </c>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4" t="s">
        <v>81</v>
      </c>
      <c r="AW465" s="44"/>
      <c r="AX465" s="44"/>
      <c r="AY465" s="44"/>
      <c r="AZ465" s="44" t="s">
        <v>84</v>
      </c>
      <c r="BA465" s="44"/>
      <c r="BB465" s="44"/>
      <c r="BC465" s="44"/>
      <c r="BD465" s="44"/>
      <c r="BE465" s="44"/>
      <c r="BF465" s="44"/>
      <c r="BG465" s="44"/>
      <c r="BH465" s="44"/>
      <c r="BI465" s="44"/>
      <c r="BJ465" s="44"/>
      <c r="BK465" s="44"/>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8" t="s">
        <v>48</v>
      </c>
      <c r="CN465" s="48"/>
      <c r="CO465" s="48"/>
      <c r="CP465" s="48"/>
      <c r="CQ465" s="48"/>
      <c r="CR465" s="48"/>
      <c r="CS465" s="48"/>
      <c r="CT465" s="48"/>
      <c r="CU465" s="48"/>
    </row>
    <row r="466" spans="1:99" ht="12.75" hidden="1">
      <c r="A466" s="43" t="s">
        <v>198</v>
      </c>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4"/>
      <c r="AW466" s="44"/>
      <c r="AX466" s="44"/>
      <c r="AY466" s="44"/>
      <c r="AZ466" s="44"/>
      <c r="BA466" s="44"/>
      <c r="BB466" s="44"/>
      <c r="BC466" s="44"/>
      <c r="BD466" s="44"/>
      <c r="BE466" s="44"/>
      <c r="BF466" s="44"/>
      <c r="BG466" s="44"/>
      <c r="BH466" s="44"/>
      <c r="BI466" s="44"/>
      <c r="BJ466" s="44"/>
      <c r="BK466" s="44"/>
      <c r="BL466" s="45"/>
      <c r="BM466" s="45"/>
      <c r="BN466" s="45"/>
      <c r="BO466" s="45"/>
      <c r="BP466" s="45"/>
      <c r="BQ466" s="45"/>
      <c r="BR466" s="45"/>
      <c r="BS466" s="45"/>
      <c r="BT466" s="45"/>
      <c r="BU466" s="45"/>
      <c r="BV466" s="45"/>
      <c r="BW466" s="45"/>
      <c r="BX466" s="45"/>
      <c r="BY466" s="45"/>
      <c r="BZ466" s="45"/>
      <c r="CA466" s="45"/>
      <c r="CB466" s="45"/>
      <c r="CC466" s="45"/>
      <c r="CD466" s="45"/>
      <c r="CE466" s="45"/>
      <c r="CF466" s="45"/>
      <c r="CG466" s="45"/>
      <c r="CH466" s="45"/>
      <c r="CI466" s="45"/>
      <c r="CJ466" s="45"/>
      <c r="CK466" s="45"/>
      <c r="CL466" s="45"/>
      <c r="CM466" s="48"/>
      <c r="CN466" s="48"/>
      <c r="CO466" s="48"/>
      <c r="CP466" s="48"/>
      <c r="CQ466" s="48"/>
      <c r="CR466" s="48"/>
      <c r="CS466" s="48"/>
      <c r="CT466" s="48"/>
      <c r="CU466" s="48"/>
    </row>
    <row r="467" spans="1:99" ht="12.75" hidden="1">
      <c r="A467" s="61" t="s">
        <v>199</v>
      </c>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58" t="s">
        <v>82</v>
      </c>
      <c r="AW467" s="58"/>
      <c r="AX467" s="58"/>
      <c r="AY467" s="58"/>
      <c r="AZ467" s="58" t="s">
        <v>85</v>
      </c>
      <c r="BA467" s="58"/>
      <c r="BB467" s="58"/>
      <c r="BC467" s="58"/>
      <c r="BD467" s="58"/>
      <c r="BE467" s="58"/>
      <c r="BF467" s="58" t="s">
        <v>325</v>
      </c>
      <c r="BG467" s="58"/>
      <c r="BH467" s="58"/>
      <c r="BI467" s="58"/>
      <c r="BJ467" s="58"/>
      <c r="BK467" s="58"/>
      <c r="BL467" s="60">
        <f>SUM(BL469:BT471)</f>
        <v>11396349.77</v>
      </c>
      <c r="BM467" s="60"/>
      <c r="BN467" s="60"/>
      <c r="BO467" s="60"/>
      <c r="BP467" s="60"/>
      <c r="BQ467" s="60"/>
      <c r="BR467" s="60"/>
      <c r="BS467" s="60"/>
      <c r="BT467" s="60"/>
      <c r="BU467" s="60">
        <f>SUM(BU469:CC471)</f>
        <v>10985204.57</v>
      </c>
      <c r="BV467" s="60"/>
      <c r="BW467" s="60"/>
      <c r="BX467" s="60"/>
      <c r="BY467" s="60"/>
      <c r="BZ467" s="60"/>
      <c r="CA467" s="60"/>
      <c r="CB467" s="60"/>
      <c r="CC467" s="60"/>
      <c r="CD467" s="60">
        <f>SUM(CD469:CL471)</f>
        <v>11674195.37</v>
      </c>
      <c r="CE467" s="60"/>
      <c r="CF467" s="60"/>
      <c r="CG467" s="60"/>
      <c r="CH467" s="60"/>
      <c r="CI467" s="60"/>
      <c r="CJ467" s="60"/>
      <c r="CK467" s="60"/>
      <c r="CL467" s="60"/>
      <c r="CM467" s="59" t="s">
        <v>48</v>
      </c>
      <c r="CN467" s="59"/>
      <c r="CO467" s="59"/>
      <c r="CP467" s="59"/>
      <c r="CQ467" s="59"/>
      <c r="CR467" s="59"/>
      <c r="CS467" s="59"/>
      <c r="CT467" s="59"/>
      <c r="CU467" s="59"/>
    </row>
    <row r="468" spans="1:99" ht="12.75" hidden="1">
      <c r="A468" s="61" t="s">
        <v>200</v>
      </c>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58"/>
      <c r="AW468" s="58"/>
      <c r="AX468" s="58"/>
      <c r="AY468" s="58"/>
      <c r="AZ468" s="58"/>
      <c r="BA468" s="58"/>
      <c r="BB468" s="58"/>
      <c r="BC468" s="58"/>
      <c r="BD468" s="58"/>
      <c r="BE468" s="58"/>
      <c r="BF468" s="58"/>
      <c r="BG468" s="58"/>
      <c r="BH468" s="58"/>
      <c r="BI468" s="58"/>
      <c r="BJ468" s="58"/>
      <c r="BK468" s="58"/>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59"/>
      <c r="CN468" s="59"/>
      <c r="CO468" s="59"/>
      <c r="CP468" s="59"/>
      <c r="CQ468" s="59"/>
      <c r="CR468" s="59"/>
      <c r="CS468" s="59"/>
      <c r="CT468" s="59"/>
      <c r="CU468" s="59"/>
    </row>
    <row r="469" spans="1:99" ht="12.75" hidden="1">
      <c r="A469" s="47" t="s">
        <v>41</v>
      </c>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4" t="s">
        <v>87</v>
      </c>
      <c r="AW469" s="44"/>
      <c r="AX469" s="44"/>
      <c r="AY469" s="44"/>
      <c r="AZ469" s="44" t="s">
        <v>85</v>
      </c>
      <c r="BA469" s="44"/>
      <c r="BB469" s="44"/>
      <c r="BC469" s="44"/>
      <c r="BD469" s="44"/>
      <c r="BE469" s="44"/>
      <c r="BF469" s="44" t="s">
        <v>325</v>
      </c>
      <c r="BG469" s="44"/>
      <c r="BH469" s="44"/>
      <c r="BI469" s="44"/>
      <c r="BJ469" s="44"/>
      <c r="BK469" s="44"/>
      <c r="BL469" s="45">
        <v>11396349.77</v>
      </c>
      <c r="BM469" s="45"/>
      <c r="BN469" s="45"/>
      <c r="BO469" s="45"/>
      <c r="BP469" s="45"/>
      <c r="BQ469" s="45"/>
      <c r="BR469" s="45"/>
      <c r="BS469" s="45"/>
      <c r="BT469" s="45"/>
      <c r="BU469" s="45">
        <v>10985204.57</v>
      </c>
      <c r="BV469" s="45"/>
      <c r="BW469" s="45"/>
      <c r="BX469" s="45"/>
      <c r="BY469" s="45"/>
      <c r="BZ469" s="45"/>
      <c r="CA469" s="45"/>
      <c r="CB469" s="45"/>
      <c r="CC469" s="45"/>
      <c r="CD469" s="45">
        <v>11674195.37</v>
      </c>
      <c r="CE469" s="45"/>
      <c r="CF469" s="45"/>
      <c r="CG469" s="45"/>
      <c r="CH469" s="45"/>
      <c r="CI469" s="45"/>
      <c r="CJ469" s="45"/>
      <c r="CK469" s="45"/>
      <c r="CL469" s="45"/>
      <c r="CM469" s="48" t="s">
        <v>48</v>
      </c>
      <c r="CN469" s="48"/>
      <c r="CO469" s="48"/>
      <c r="CP469" s="48"/>
      <c r="CQ469" s="48"/>
      <c r="CR469" s="48"/>
      <c r="CS469" s="48"/>
      <c r="CT469" s="48"/>
      <c r="CU469" s="48"/>
    </row>
    <row r="470" spans="1:99" ht="12.75" hidden="1">
      <c r="A470" s="47" t="s">
        <v>86</v>
      </c>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4"/>
      <c r="AW470" s="44"/>
      <c r="AX470" s="44"/>
      <c r="AY470" s="44"/>
      <c r="AZ470" s="44"/>
      <c r="BA470" s="44"/>
      <c r="BB470" s="44"/>
      <c r="BC470" s="44"/>
      <c r="BD470" s="44"/>
      <c r="BE470" s="44"/>
      <c r="BF470" s="44"/>
      <c r="BG470" s="44"/>
      <c r="BH470" s="44"/>
      <c r="BI470" s="44"/>
      <c r="BJ470" s="44"/>
      <c r="BK470" s="44"/>
      <c r="BL470" s="45"/>
      <c r="BM470" s="45"/>
      <c r="BN470" s="45"/>
      <c r="BO470" s="45"/>
      <c r="BP470" s="45"/>
      <c r="BQ470" s="45"/>
      <c r="BR470" s="45"/>
      <c r="BS470" s="45"/>
      <c r="BT470" s="45"/>
      <c r="BU470" s="45"/>
      <c r="BV470" s="45"/>
      <c r="BW470" s="45"/>
      <c r="BX470" s="45"/>
      <c r="BY470" s="45"/>
      <c r="BZ470" s="45"/>
      <c r="CA470" s="45"/>
      <c r="CB470" s="45"/>
      <c r="CC470" s="45"/>
      <c r="CD470" s="45"/>
      <c r="CE470" s="45"/>
      <c r="CF470" s="45"/>
      <c r="CG470" s="45"/>
      <c r="CH470" s="45"/>
      <c r="CI470" s="45"/>
      <c r="CJ470" s="45"/>
      <c r="CK470" s="45"/>
      <c r="CL470" s="45"/>
      <c r="CM470" s="48"/>
      <c r="CN470" s="48"/>
      <c r="CO470" s="48"/>
      <c r="CP470" s="48"/>
      <c r="CQ470" s="48"/>
      <c r="CR470" s="48"/>
      <c r="CS470" s="48"/>
      <c r="CT470" s="48"/>
      <c r="CU470" s="48"/>
    </row>
    <row r="471" spans="1:99" ht="12.75" hidden="1">
      <c r="A471" s="47" t="s">
        <v>88</v>
      </c>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4" t="s">
        <v>89</v>
      </c>
      <c r="AW471" s="44"/>
      <c r="AX471" s="44"/>
      <c r="AY471" s="44"/>
      <c r="AZ471" s="44" t="s">
        <v>85</v>
      </c>
      <c r="BA471" s="44"/>
      <c r="BB471" s="44"/>
      <c r="BC471" s="44"/>
      <c r="BD471" s="44"/>
      <c r="BE471" s="44"/>
      <c r="BF471" s="44"/>
      <c r="BG471" s="44"/>
      <c r="BH471" s="44"/>
      <c r="BI471" s="44"/>
      <c r="BJ471" s="44"/>
      <c r="BK471" s="44"/>
      <c r="BL471" s="45"/>
      <c r="BM471" s="45"/>
      <c r="BN471" s="45"/>
      <c r="BO471" s="45"/>
      <c r="BP471" s="45"/>
      <c r="BQ471" s="45"/>
      <c r="BR471" s="45"/>
      <c r="BS471" s="45"/>
      <c r="BT471" s="45"/>
      <c r="BU471" s="45"/>
      <c r="BV471" s="45"/>
      <c r="BW471" s="45"/>
      <c r="BX471" s="45"/>
      <c r="BY471" s="45"/>
      <c r="BZ471" s="45"/>
      <c r="CA471" s="45"/>
      <c r="CB471" s="45"/>
      <c r="CC471" s="45"/>
      <c r="CD471" s="45"/>
      <c r="CE471" s="45"/>
      <c r="CF471" s="45"/>
      <c r="CG471" s="45"/>
      <c r="CH471" s="45"/>
      <c r="CI471" s="45"/>
      <c r="CJ471" s="45"/>
      <c r="CK471" s="45"/>
      <c r="CL471" s="45"/>
      <c r="CM471" s="48" t="s">
        <v>48</v>
      </c>
      <c r="CN471" s="48"/>
      <c r="CO471" s="48"/>
      <c r="CP471" s="48"/>
      <c r="CQ471" s="48"/>
      <c r="CR471" s="48"/>
      <c r="CS471" s="48"/>
      <c r="CT471" s="48"/>
      <c r="CU471" s="48"/>
    </row>
    <row r="472" spans="1:99" ht="12.75" hidden="1">
      <c r="A472" s="43" t="s">
        <v>201</v>
      </c>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4" t="s">
        <v>90</v>
      </c>
      <c r="AW472" s="44"/>
      <c r="AX472" s="44"/>
      <c r="AY472" s="44"/>
      <c r="AZ472" s="44" t="s">
        <v>92</v>
      </c>
      <c r="BA472" s="44"/>
      <c r="BB472" s="44"/>
      <c r="BC472" s="44"/>
      <c r="BD472" s="44"/>
      <c r="BE472" s="44"/>
      <c r="BF472" s="44"/>
      <c r="BG472" s="44"/>
      <c r="BH472" s="44"/>
      <c r="BI472" s="44"/>
      <c r="BJ472" s="44"/>
      <c r="BK472" s="44"/>
      <c r="BL472" s="45"/>
      <c r="BM472" s="45"/>
      <c r="BN472" s="45"/>
      <c r="BO472" s="45"/>
      <c r="BP472" s="45"/>
      <c r="BQ472" s="45"/>
      <c r="BR472" s="45"/>
      <c r="BS472" s="45"/>
      <c r="BT472" s="45"/>
      <c r="BU472" s="45"/>
      <c r="BV472" s="45"/>
      <c r="BW472" s="45"/>
      <c r="BX472" s="45"/>
      <c r="BY472" s="45"/>
      <c r="BZ472" s="45"/>
      <c r="CA472" s="45"/>
      <c r="CB472" s="45"/>
      <c r="CC472" s="45"/>
      <c r="CD472" s="45"/>
      <c r="CE472" s="45"/>
      <c r="CF472" s="45"/>
      <c r="CG472" s="45"/>
      <c r="CH472" s="45"/>
      <c r="CI472" s="45"/>
      <c r="CJ472" s="45"/>
      <c r="CK472" s="45"/>
      <c r="CL472" s="45"/>
      <c r="CM472" s="48" t="s">
        <v>48</v>
      </c>
      <c r="CN472" s="48"/>
      <c r="CO472" s="48"/>
      <c r="CP472" s="48"/>
      <c r="CQ472" s="48"/>
      <c r="CR472" s="48"/>
      <c r="CS472" s="48"/>
      <c r="CT472" s="48"/>
      <c r="CU472" s="48"/>
    </row>
    <row r="473" spans="1:99" ht="12.75" hidden="1">
      <c r="A473" s="43" t="s">
        <v>202</v>
      </c>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4"/>
      <c r="AW473" s="44"/>
      <c r="AX473" s="44"/>
      <c r="AY473" s="44"/>
      <c r="AZ473" s="44"/>
      <c r="BA473" s="44"/>
      <c r="BB473" s="44"/>
      <c r="BC473" s="44"/>
      <c r="BD473" s="44"/>
      <c r="BE473" s="44"/>
      <c r="BF473" s="44"/>
      <c r="BG473" s="44"/>
      <c r="BH473" s="44"/>
      <c r="BI473" s="44"/>
      <c r="BJ473" s="44"/>
      <c r="BK473" s="44"/>
      <c r="BL473" s="45"/>
      <c r="BM473" s="45"/>
      <c r="BN473" s="45"/>
      <c r="BO473" s="45"/>
      <c r="BP473" s="45"/>
      <c r="BQ473" s="45"/>
      <c r="BR473" s="45"/>
      <c r="BS473" s="45"/>
      <c r="BT473" s="45"/>
      <c r="BU473" s="45"/>
      <c r="BV473" s="45"/>
      <c r="BW473" s="45"/>
      <c r="BX473" s="45"/>
      <c r="BY473" s="45"/>
      <c r="BZ473" s="45"/>
      <c r="CA473" s="45"/>
      <c r="CB473" s="45"/>
      <c r="CC473" s="45"/>
      <c r="CD473" s="45"/>
      <c r="CE473" s="45"/>
      <c r="CF473" s="45"/>
      <c r="CG473" s="45"/>
      <c r="CH473" s="45"/>
      <c r="CI473" s="45"/>
      <c r="CJ473" s="45"/>
      <c r="CK473" s="45"/>
      <c r="CL473" s="45"/>
      <c r="CM473" s="48"/>
      <c r="CN473" s="48"/>
      <c r="CO473" s="48"/>
      <c r="CP473" s="48"/>
      <c r="CQ473" s="48"/>
      <c r="CR473" s="48"/>
      <c r="CS473" s="48"/>
      <c r="CT473" s="48"/>
      <c r="CU473" s="48"/>
    </row>
    <row r="474" spans="1:99" ht="12.75" hidden="1">
      <c r="A474" s="43" t="s">
        <v>203</v>
      </c>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4" t="s">
        <v>91</v>
      </c>
      <c r="AW474" s="44"/>
      <c r="AX474" s="44"/>
      <c r="AY474" s="44"/>
      <c r="AZ474" s="44" t="s">
        <v>93</v>
      </c>
      <c r="BA474" s="44"/>
      <c r="BB474" s="44"/>
      <c r="BC474" s="44"/>
      <c r="BD474" s="44"/>
      <c r="BE474" s="44"/>
      <c r="BF474" s="44"/>
      <c r="BG474" s="44"/>
      <c r="BH474" s="44"/>
      <c r="BI474" s="44"/>
      <c r="BJ474" s="44"/>
      <c r="BK474" s="44"/>
      <c r="BL474" s="45"/>
      <c r="BM474" s="45"/>
      <c r="BN474" s="45"/>
      <c r="BO474" s="45"/>
      <c r="BP474" s="45"/>
      <c r="BQ474" s="45"/>
      <c r="BR474" s="45"/>
      <c r="BS474" s="45"/>
      <c r="BT474" s="45"/>
      <c r="BU474" s="45"/>
      <c r="BV474" s="45"/>
      <c r="BW474" s="45"/>
      <c r="BX474" s="45"/>
      <c r="BY474" s="45"/>
      <c r="BZ474" s="45"/>
      <c r="CA474" s="45"/>
      <c r="CB474" s="45"/>
      <c r="CC474" s="45"/>
      <c r="CD474" s="45"/>
      <c r="CE474" s="45"/>
      <c r="CF474" s="45"/>
      <c r="CG474" s="45"/>
      <c r="CH474" s="45"/>
      <c r="CI474" s="45"/>
      <c r="CJ474" s="45"/>
      <c r="CK474" s="45"/>
      <c r="CL474" s="45"/>
      <c r="CM474" s="48" t="s">
        <v>48</v>
      </c>
      <c r="CN474" s="48"/>
      <c r="CO474" s="48"/>
      <c r="CP474" s="48"/>
      <c r="CQ474" s="48"/>
      <c r="CR474" s="48"/>
      <c r="CS474" s="48"/>
      <c r="CT474" s="48"/>
      <c r="CU474" s="48"/>
    </row>
    <row r="475" spans="1:99" ht="12.75" hidden="1">
      <c r="A475" s="43" t="s">
        <v>202</v>
      </c>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4"/>
      <c r="AW475" s="44"/>
      <c r="AX475" s="44"/>
      <c r="AY475" s="44"/>
      <c r="AZ475" s="44"/>
      <c r="BA475" s="44"/>
      <c r="BB475" s="44"/>
      <c r="BC475" s="44"/>
      <c r="BD475" s="44"/>
      <c r="BE475" s="44"/>
      <c r="BF475" s="44"/>
      <c r="BG475" s="44"/>
      <c r="BH475" s="44"/>
      <c r="BI475" s="44"/>
      <c r="BJ475" s="44"/>
      <c r="BK475" s="44"/>
      <c r="BL475" s="45"/>
      <c r="BM475" s="45"/>
      <c r="BN475" s="45"/>
      <c r="BO475" s="45"/>
      <c r="BP475" s="45"/>
      <c r="BQ475" s="45"/>
      <c r="BR475" s="45"/>
      <c r="BS475" s="45"/>
      <c r="BT475" s="45"/>
      <c r="BU475" s="45"/>
      <c r="BV475" s="45"/>
      <c r="BW475" s="45"/>
      <c r="BX475" s="45"/>
      <c r="BY475" s="45"/>
      <c r="BZ475" s="45"/>
      <c r="CA475" s="45"/>
      <c r="CB475" s="45"/>
      <c r="CC475" s="45"/>
      <c r="CD475" s="45"/>
      <c r="CE475" s="45"/>
      <c r="CF475" s="45"/>
      <c r="CG475" s="45"/>
      <c r="CH475" s="45"/>
      <c r="CI475" s="45"/>
      <c r="CJ475" s="45"/>
      <c r="CK475" s="45"/>
      <c r="CL475" s="45"/>
      <c r="CM475" s="48"/>
      <c r="CN475" s="48"/>
      <c r="CO475" s="48"/>
      <c r="CP475" s="48"/>
      <c r="CQ475" s="48"/>
      <c r="CR475" s="48"/>
      <c r="CS475" s="48"/>
      <c r="CT475" s="48"/>
      <c r="CU475" s="48"/>
    </row>
    <row r="476" spans="1:99" ht="12.75" hidden="1">
      <c r="A476" s="43" t="s">
        <v>204</v>
      </c>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4" t="s">
        <v>94</v>
      </c>
      <c r="AW476" s="44"/>
      <c r="AX476" s="44"/>
      <c r="AY476" s="44"/>
      <c r="AZ476" s="44" t="s">
        <v>97</v>
      </c>
      <c r="BA476" s="44"/>
      <c r="BB476" s="44"/>
      <c r="BC476" s="44"/>
      <c r="BD476" s="44"/>
      <c r="BE476" s="44"/>
      <c r="BF476" s="44"/>
      <c r="BG476" s="44"/>
      <c r="BH476" s="44"/>
      <c r="BI476" s="44"/>
      <c r="BJ476" s="44"/>
      <c r="BK476" s="44"/>
      <c r="BL476" s="45"/>
      <c r="BM476" s="45"/>
      <c r="BN476" s="45"/>
      <c r="BO476" s="45"/>
      <c r="BP476" s="45"/>
      <c r="BQ476" s="45"/>
      <c r="BR476" s="45"/>
      <c r="BS476" s="45"/>
      <c r="BT476" s="45"/>
      <c r="BU476" s="45"/>
      <c r="BV476" s="45"/>
      <c r="BW476" s="45"/>
      <c r="BX476" s="45"/>
      <c r="BY476" s="45"/>
      <c r="BZ476" s="45"/>
      <c r="CA476" s="45"/>
      <c r="CB476" s="45"/>
      <c r="CC476" s="45"/>
      <c r="CD476" s="45"/>
      <c r="CE476" s="45"/>
      <c r="CF476" s="45"/>
      <c r="CG476" s="45"/>
      <c r="CH476" s="45"/>
      <c r="CI476" s="45"/>
      <c r="CJ476" s="45"/>
      <c r="CK476" s="45"/>
      <c r="CL476" s="45"/>
      <c r="CM476" s="48" t="s">
        <v>48</v>
      </c>
      <c r="CN476" s="48"/>
      <c r="CO476" s="48"/>
      <c r="CP476" s="48"/>
      <c r="CQ476" s="48"/>
      <c r="CR476" s="48"/>
      <c r="CS476" s="48"/>
      <c r="CT476" s="48"/>
      <c r="CU476" s="48"/>
    </row>
    <row r="477" spans="1:99" ht="12.75" hidden="1">
      <c r="A477" s="43" t="s">
        <v>205</v>
      </c>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4"/>
      <c r="AW477" s="44"/>
      <c r="AX477" s="44"/>
      <c r="AY477" s="44"/>
      <c r="AZ477" s="44"/>
      <c r="BA477" s="44"/>
      <c r="BB477" s="44"/>
      <c r="BC477" s="44"/>
      <c r="BD477" s="44"/>
      <c r="BE477" s="44"/>
      <c r="BF477" s="44"/>
      <c r="BG477" s="44"/>
      <c r="BH477" s="44"/>
      <c r="BI477" s="44"/>
      <c r="BJ477" s="44"/>
      <c r="BK477" s="44"/>
      <c r="BL477" s="45"/>
      <c r="BM477" s="45"/>
      <c r="BN477" s="45"/>
      <c r="BO477" s="45"/>
      <c r="BP477" s="45"/>
      <c r="BQ477" s="45"/>
      <c r="BR477" s="45"/>
      <c r="BS477" s="45"/>
      <c r="BT477" s="45"/>
      <c r="BU477" s="45"/>
      <c r="BV477" s="45"/>
      <c r="BW477" s="45"/>
      <c r="BX477" s="45"/>
      <c r="BY477" s="45"/>
      <c r="BZ477" s="45"/>
      <c r="CA477" s="45"/>
      <c r="CB477" s="45"/>
      <c r="CC477" s="45"/>
      <c r="CD477" s="45"/>
      <c r="CE477" s="45"/>
      <c r="CF477" s="45"/>
      <c r="CG477" s="45"/>
      <c r="CH477" s="45"/>
      <c r="CI477" s="45"/>
      <c r="CJ477" s="45"/>
      <c r="CK477" s="45"/>
      <c r="CL477" s="45"/>
      <c r="CM477" s="48"/>
      <c r="CN477" s="48"/>
      <c r="CO477" s="48"/>
      <c r="CP477" s="48"/>
      <c r="CQ477" s="48"/>
      <c r="CR477" s="48"/>
      <c r="CS477" s="48"/>
      <c r="CT477" s="48"/>
      <c r="CU477" s="48"/>
    </row>
    <row r="478" spans="1:99" ht="12.75" hidden="1">
      <c r="A478" s="47" t="s">
        <v>41</v>
      </c>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4" t="s">
        <v>95</v>
      </c>
      <c r="AW478" s="44"/>
      <c r="AX478" s="44"/>
      <c r="AY478" s="44"/>
      <c r="AZ478" s="44" t="s">
        <v>97</v>
      </c>
      <c r="BA478" s="44"/>
      <c r="BB478" s="44"/>
      <c r="BC478" s="44"/>
      <c r="BD478" s="44"/>
      <c r="BE478" s="44"/>
      <c r="BF478" s="44"/>
      <c r="BG478" s="44"/>
      <c r="BH478" s="44"/>
      <c r="BI478" s="44"/>
      <c r="BJ478" s="44"/>
      <c r="BK478" s="44"/>
      <c r="BL478" s="45"/>
      <c r="BM478" s="45"/>
      <c r="BN478" s="45"/>
      <c r="BO478" s="45"/>
      <c r="BP478" s="45"/>
      <c r="BQ478" s="45"/>
      <c r="BR478" s="45"/>
      <c r="BS478" s="45"/>
      <c r="BT478" s="45"/>
      <c r="BU478" s="45"/>
      <c r="BV478" s="45"/>
      <c r="BW478" s="45"/>
      <c r="BX478" s="45"/>
      <c r="BY478" s="45"/>
      <c r="BZ478" s="45"/>
      <c r="CA478" s="45"/>
      <c r="CB478" s="45"/>
      <c r="CC478" s="45"/>
      <c r="CD478" s="45"/>
      <c r="CE478" s="45"/>
      <c r="CF478" s="45"/>
      <c r="CG478" s="45"/>
      <c r="CH478" s="45"/>
      <c r="CI478" s="45"/>
      <c r="CJ478" s="45"/>
      <c r="CK478" s="45"/>
      <c r="CL478" s="45"/>
      <c r="CM478" s="48" t="s">
        <v>48</v>
      </c>
      <c r="CN478" s="48"/>
      <c r="CO478" s="48"/>
      <c r="CP478" s="48"/>
      <c r="CQ478" s="48"/>
      <c r="CR478" s="48"/>
      <c r="CS478" s="48"/>
      <c r="CT478" s="48"/>
      <c r="CU478" s="48"/>
    </row>
    <row r="479" spans="1:99" ht="12.75" hidden="1">
      <c r="A479" s="47" t="s">
        <v>100</v>
      </c>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4"/>
      <c r="AW479" s="44"/>
      <c r="AX479" s="44"/>
      <c r="AY479" s="44"/>
      <c r="AZ479" s="44"/>
      <c r="BA479" s="44"/>
      <c r="BB479" s="44"/>
      <c r="BC479" s="44"/>
      <c r="BD479" s="44"/>
      <c r="BE479" s="44"/>
      <c r="BF479" s="44"/>
      <c r="BG479" s="44"/>
      <c r="BH479" s="44"/>
      <c r="BI479" s="44"/>
      <c r="BJ479" s="44"/>
      <c r="BK479" s="44"/>
      <c r="BL479" s="45"/>
      <c r="BM479" s="45"/>
      <c r="BN479" s="45"/>
      <c r="BO479" s="45"/>
      <c r="BP479" s="45"/>
      <c r="BQ479" s="45"/>
      <c r="BR479" s="45"/>
      <c r="BS479" s="45"/>
      <c r="BT479" s="45"/>
      <c r="BU479" s="45"/>
      <c r="BV479" s="45"/>
      <c r="BW479" s="45"/>
      <c r="BX479" s="45"/>
      <c r="BY479" s="45"/>
      <c r="BZ479" s="45"/>
      <c r="CA479" s="45"/>
      <c r="CB479" s="45"/>
      <c r="CC479" s="45"/>
      <c r="CD479" s="45"/>
      <c r="CE479" s="45"/>
      <c r="CF479" s="45"/>
      <c r="CG479" s="45"/>
      <c r="CH479" s="45"/>
      <c r="CI479" s="45"/>
      <c r="CJ479" s="45"/>
      <c r="CK479" s="45"/>
      <c r="CL479" s="45"/>
      <c r="CM479" s="48"/>
      <c r="CN479" s="48"/>
      <c r="CO479" s="48"/>
      <c r="CP479" s="48"/>
      <c r="CQ479" s="48"/>
      <c r="CR479" s="48"/>
      <c r="CS479" s="48"/>
      <c r="CT479" s="48"/>
      <c r="CU479" s="48"/>
    </row>
    <row r="480" spans="1:99" ht="12.75" hidden="1">
      <c r="A480" s="47" t="s">
        <v>101</v>
      </c>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4" t="s">
        <v>96</v>
      </c>
      <c r="AW480" s="44"/>
      <c r="AX480" s="44"/>
      <c r="AY480" s="44"/>
      <c r="AZ480" s="44" t="s">
        <v>97</v>
      </c>
      <c r="BA480" s="44"/>
      <c r="BB480" s="44"/>
      <c r="BC480" s="44"/>
      <c r="BD480" s="44"/>
      <c r="BE480" s="44"/>
      <c r="BF480" s="44"/>
      <c r="BG480" s="44"/>
      <c r="BH480" s="44"/>
      <c r="BI480" s="44"/>
      <c r="BJ480" s="44"/>
      <c r="BK480" s="44"/>
      <c r="BL480" s="45"/>
      <c r="BM480" s="45"/>
      <c r="BN480" s="45"/>
      <c r="BO480" s="45"/>
      <c r="BP480" s="45"/>
      <c r="BQ480" s="45"/>
      <c r="BR480" s="45"/>
      <c r="BS480" s="45"/>
      <c r="BT480" s="45"/>
      <c r="BU480" s="45"/>
      <c r="BV480" s="45"/>
      <c r="BW480" s="45"/>
      <c r="BX480" s="45"/>
      <c r="BY480" s="45"/>
      <c r="BZ480" s="45"/>
      <c r="CA480" s="45"/>
      <c r="CB480" s="45"/>
      <c r="CC480" s="45"/>
      <c r="CD480" s="45"/>
      <c r="CE480" s="45"/>
      <c r="CF480" s="45"/>
      <c r="CG480" s="45"/>
      <c r="CH480" s="45"/>
      <c r="CI480" s="45"/>
      <c r="CJ480" s="45"/>
      <c r="CK480" s="45"/>
      <c r="CL480" s="45"/>
      <c r="CM480" s="48" t="s">
        <v>48</v>
      </c>
      <c r="CN480" s="48"/>
      <c r="CO480" s="48"/>
      <c r="CP480" s="48"/>
      <c r="CQ480" s="48"/>
      <c r="CR480" s="48"/>
      <c r="CS480" s="48"/>
      <c r="CT480" s="48"/>
      <c r="CU480" s="48"/>
    </row>
    <row r="481" spans="1:99" ht="12.75" hidden="1">
      <c r="A481" s="67" t="s">
        <v>102</v>
      </c>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44" t="s">
        <v>98</v>
      </c>
      <c r="AW481" s="44"/>
      <c r="AX481" s="44"/>
      <c r="AY481" s="44"/>
      <c r="AZ481" s="44" t="s">
        <v>99</v>
      </c>
      <c r="BA481" s="44"/>
      <c r="BB481" s="44"/>
      <c r="BC481" s="44"/>
      <c r="BD481" s="44"/>
      <c r="BE481" s="44"/>
      <c r="BF481" s="44" t="s">
        <v>399</v>
      </c>
      <c r="BG481" s="44"/>
      <c r="BH481" s="44"/>
      <c r="BI481" s="44"/>
      <c r="BJ481" s="44"/>
      <c r="BK481" s="44"/>
      <c r="BL481" s="45">
        <f>BL482</f>
        <v>111300</v>
      </c>
      <c r="BM481" s="45"/>
      <c r="BN481" s="45"/>
      <c r="BO481" s="45"/>
      <c r="BP481" s="45"/>
      <c r="BQ481" s="45"/>
      <c r="BR481" s="45"/>
      <c r="BS481" s="45"/>
      <c r="BT481" s="45"/>
      <c r="BU481" s="45">
        <f>BU482</f>
        <v>126182</v>
      </c>
      <c r="BV481" s="45"/>
      <c r="BW481" s="45"/>
      <c r="BX481" s="45"/>
      <c r="BY481" s="45"/>
      <c r="BZ481" s="45"/>
      <c r="CA481" s="45"/>
      <c r="CB481" s="45"/>
      <c r="CC481" s="45"/>
      <c r="CD481" s="45">
        <f>CD482</f>
        <v>126182</v>
      </c>
      <c r="CE481" s="45"/>
      <c r="CF481" s="45"/>
      <c r="CG481" s="45"/>
      <c r="CH481" s="45"/>
      <c r="CI481" s="45"/>
      <c r="CJ481" s="45"/>
      <c r="CK481" s="45"/>
      <c r="CL481" s="45"/>
      <c r="CM481" s="48" t="s">
        <v>48</v>
      </c>
      <c r="CN481" s="48"/>
      <c r="CO481" s="48"/>
      <c r="CP481" s="48"/>
      <c r="CQ481" s="48"/>
      <c r="CR481" s="48"/>
      <c r="CS481" s="48"/>
      <c r="CT481" s="48"/>
      <c r="CU481" s="48"/>
    </row>
    <row r="482" spans="1:99" ht="12.75" hidden="1">
      <c r="A482" s="43" t="s">
        <v>41</v>
      </c>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c r="AQ482" s="43"/>
      <c r="AR482" s="43"/>
      <c r="AS482" s="43"/>
      <c r="AT482" s="43"/>
      <c r="AU482" s="43"/>
      <c r="AV482" s="44" t="s">
        <v>103</v>
      </c>
      <c r="AW482" s="44"/>
      <c r="AX482" s="44"/>
      <c r="AY482" s="44"/>
      <c r="AZ482" s="44" t="s">
        <v>104</v>
      </c>
      <c r="BA482" s="44"/>
      <c r="BB482" s="44"/>
      <c r="BC482" s="44"/>
      <c r="BD482" s="44"/>
      <c r="BE482" s="44"/>
      <c r="BF482" s="44" t="s">
        <v>399</v>
      </c>
      <c r="BG482" s="44"/>
      <c r="BH482" s="44"/>
      <c r="BI482" s="44"/>
      <c r="BJ482" s="44"/>
      <c r="BK482" s="44"/>
      <c r="BL482" s="45">
        <v>111300</v>
      </c>
      <c r="BM482" s="45"/>
      <c r="BN482" s="45"/>
      <c r="BO482" s="45"/>
      <c r="BP482" s="45"/>
      <c r="BQ482" s="45"/>
      <c r="BR482" s="45"/>
      <c r="BS482" s="45"/>
      <c r="BT482" s="45"/>
      <c r="BU482" s="45">
        <v>126182</v>
      </c>
      <c r="BV482" s="45"/>
      <c r="BW482" s="45"/>
      <c r="BX482" s="45"/>
      <c r="BY482" s="45"/>
      <c r="BZ482" s="45"/>
      <c r="CA482" s="45"/>
      <c r="CB482" s="45"/>
      <c r="CC482" s="45"/>
      <c r="CD482" s="45">
        <v>126182</v>
      </c>
      <c r="CE482" s="45"/>
      <c r="CF482" s="45"/>
      <c r="CG482" s="45"/>
      <c r="CH482" s="45"/>
      <c r="CI482" s="45"/>
      <c r="CJ482" s="45"/>
      <c r="CK482" s="45"/>
      <c r="CL482" s="45"/>
      <c r="CM482" s="48" t="s">
        <v>48</v>
      </c>
      <c r="CN482" s="48"/>
      <c r="CO482" s="48"/>
      <c r="CP482" s="48"/>
      <c r="CQ482" s="48"/>
      <c r="CR482" s="48"/>
      <c r="CS482" s="48"/>
      <c r="CT482" s="48"/>
      <c r="CU482" s="48"/>
    </row>
    <row r="483" spans="1:99" ht="12.75" hidden="1">
      <c r="A483" s="43" t="s">
        <v>207</v>
      </c>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c r="AQ483" s="43"/>
      <c r="AR483" s="43"/>
      <c r="AS483" s="43"/>
      <c r="AT483" s="43"/>
      <c r="AU483" s="43"/>
      <c r="AV483" s="44"/>
      <c r="AW483" s="44"/>
      <c r="AX483" s="44"/>
      <c r="AY483" s="44"/>
      <c r="AZ483" s="44"/>
      <c r="BA483" s="44"/>
      <c r="BB483" s="44"/>
      <c r="BC483" s="44"/>
      <c r="BD483" s="44"/>
      <c r="BE483" s="44"/>
      <c r="BF483" s="44"/>
      <c r="BG483" s="44"/>
      <c r="BH483" s="44"/>
      <c r="BI483" s="44"/>
      <c r="BJ483" s="44"/>
      <c r="BK483" s="44"/>
      <c r="BL483" s="45"/>
      <c r="BM483" s="45"/>
      <c r="BN483" s="45"/>
      <c r="BO483" s="45"/>
      <c r="BP483" s="45"/>
      <c r="BQ483" s="45"/>
      <c r="BR483" s="45"/>
      <c r="BS483" s="45"/>
      <c r="BT483" s="45"/>
      <c r="BU483" s="45"/>
      <c r="BV483" s="45"/>
      <c r="BW483" s="45"/>
      <c r="BX483" s="45"/>
      <c r="BY483" s="45"/>
      <c r="BZ483" s="45"/>
      <c r="CA483" s="45"/>
      <c r="CB483" s="45"/>
      <c r="CC483" s="45"/>
      <c r="CD483" s="45"/>
      <c r="CE483" s="45"/>
      <c r="CF483" s="45"/>
      <c r="CG483" s="45"/>
      <c r="CH483" s="45"/>
      <c r="CI483" s="45"/>
      <c r="CJ483" s="45"/>
      <c r="CK483" s="45"/>
      <c r="CL483" s="45"/>
      <c r="CM483" s="48"/>
      <c r="CN483" s="48"/>
      <c r="CO483" s="48"/>
      <c r="CP483" s="48"/>
      <c r="CQ483" s="48"/>
      <c r="CR483" s="48"/>
      <c r="CS483" s="48"/>
      <c r="CT483" s="48"/>
      <c r="CU483" s="48"/>
    </row>
    <row r="484" spans="1:99" ht="12.75" hidden="1">
      <c r="A484" s="43" t="s">
        <v>206</v>
      </c>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4"/>
      <c r="AW484" s="44"/>
      <c r="AX484" s="44"/>
      <c r="AY484" s="44"/>
      <c r="AZ484" s="44"/>
      <c r="BA484" s="44"/>
      <c r="BB484" s="44"/>
      <c r="BC484" s="44"/>
      <c r="BD484" s="44"/>
      <c r="BE484" s="44"/>
      <c r="BF484" s="44"/>
      <c r="BG484" s="44"/>
      <c r="BH484" s="44"/>
      <c r="BI484" s="44"/>
      <c r="BJ484" s="44"/>
      <c r="BK484" s="44"/>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8"/>
      <c r="CN484" s="48"/>
      <c r="CO484" s="48"/>
      <c r="CP484" s="48"/>
      <c r="CQ484" s="48"/>
      <c r="CR484" s="48"/>
      <c r="CS484" s="48"/>
      <c r="CT484" s="48"/>
      <c r="CU484" s="48"/>
    </row>
    <row r="485" spans="1:99" ht="12.75" hidden="1">
      <c r="A485" s="47" t="s">
        <v>69</v>
      </c>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4" t="s">
        <v>106</v>
      </c>
      <c r="AW485" s="44"/>
      <c r="AX485" s="44"/>
      <c r="AY485" s="44"/>
      <c r="AZ485" s="44" t="s">
        <v>105</v>
      </c>
      <c r="BA485" s="44"/>
      <c r="BB485" s="44"/>
      <c r="BC485" s="44"/>
      <c r="BD485" s="44"/>
      <c r="BE485" s="44"/>
      <c r="BF485" s="44"/>
      <c r="BG485" s="44"/>
      <c r="BH485" s="44"/>
      <c r="BI485" s="44"/>
      <c r="BJ485" s="44"/>
      <c r="BK485" s="44"/>
      <c r="BL485" s="45"/>
      <c r="BM485" s="45"/>
      <c r="BN485" s="45"/>
      <c r="BO485" s="45"/>
      <c r="BP485" s="45"/>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8" t="s">
        <v>48</v>
      </c>
      <c r="CN485" s="48"/>
      <c r="CO485" s="48"/>
      <c r="CP485" s="48"/>
      <c r="CQ485" s="48"/>
      <c r="CR485" s="48"/>
      <c r="CS485" s="48"/>
      <c r="CT485" s="48"/>
      <c r="CU485" s="48"/>
    </row>
    <row r="486" spans="1:99" ht="12.75" hidden="1">
      <c r="A486" s="47" t="s">
        <v>108</v>
      </c>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4"/>
      <c r="AW486" s="44"/>
      <c r="AX486" s="44"/>
      <c r="AY486" s="44"/>
      <c r="AZ486" s="44"/>
      <c r="BA486" s="44"/>
      <c r="BB486" s="44"/>
      <c r="BC486" s="44"/>
      <c r="BD486" s="44"/>
      <c r="BE486" s="44"/>
      <c r="BF486" s="44"/>
      <c r="BG486" s="44"/>
      <c r="BH486" s="44"/>
      <c r="BI486" s="44"/>
      <c r="BJ486" s="44"/>
      <c r="BK486" s="44"/>
      <c r="BL486" s="45"/>
      <c r="BM486" s="45"/>
      <c r="BN486" s="45"/>
      <c r="BO486" s="45"/>
      <c r="BP486" s="45"/>
      <c r="BQ486" s="45"/>
      <c r="BR486" s="45"/>
      <c r="BS486" s="45"/>
      <c r="BT486" s="45"/>
      <c r="BU486" s="45"/>
      <c r="BV486" s="45"/>
      <c r="BW486" s="45"/>
      <c r="BX486" s="45"/>
      <c r="BY486" s="45"/>
      <c r="BZ486" s="45"/>
      <c r="CA486" s="45"/>
      <c r="CB486" s="45"/>
      <c r="CC486" s="45"/>
      <c r="CD486" s="45"/>
      <c r="CE486" s="45"/>
      <c r="CF486" s="45"/>
      <c r="CG486" s="45"/>
      <c r="CH486" s="45"/>
      <c r="CI486" s="45"/>
      <c r="CJ486" s="45"/>
      <c r="CK486" s="45"/>
      <c r="CL486" s="45"/>
      <c r="CM486" s="48"/>
      <c r="CN486" s="48"/>
      <c r="CO486" s="48"/>
      <c r="CP486" s="48"/>
      <c r="CQ486" s="48"/>
      <c r="CR486" s="48"/>
      <c r="CS486" s="48"/>
      <c r="CT486" s="48"/>
      <c r="CU486" s="48"/>
    </row>
    <row r="487" spans="1:99" ht="12.75" hidden="1">
      <c r="A487" s="47" t="s">
        <v>107</v>
      </c>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4"/>
      <c r="AW487" s="44"/>
      <c r="AX487" s="44"/>
      <c r="AY487" s="44"/>
      <c r="AZ487" s="44"/>
      <c r="BA487" s="44"/>
      <c r="BB487" s="44"/>
      <c r="BC487" s="44"/>
      <c r="BD487" s="44"/>
      <c r="BE487" s="44"/>
      <c r="BF487" s="44"/>
      <c r="BG487" s="44"/>
      <c r="BH487" s="44"/>
      <c r="BI487" s="44"/>
      <c r="BJ487" s="44"/>
      <c r="BK487" s="44"/>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c r="CI487" s="45"/>
      <c r="CJ487" s="45"/>
      <c r="CK487" s="45"/>
      <c r="CL487" s="45"/>
      <c r="CM487" s="48"/>
      <c r="CN487" s="48"/>
      <c r="CO487" s="48"/>
      <c r="CP487" s="48"/>
      <c r="CQ487" s="48"/>
      <c r="CR487" s="48"/>
      <c r="CS487" s="48"/>
      <c r="CT487" s="48"/>
      <c r="CU487" s="48"/>
    </row>
    <row r="488" spans="1:99" ht="12.75" hidden="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4"/>
      <c r="AW488" s="44"/>
      <c r="AX488" s="44"/>
      <c r="AY488" s="44"/>
      <c r="AZ488" s="44"/>
      <c r="BA488" s="44"/>
      <c r="BB488" s="44"/>
      <c r="BC488" s="44"/>
      <c r="BD488" s="44"/>
      <c r="BE488" s="44"/>
      <c r="BF488" s="44"/>
      <c r="BG488" s="44"/>
      <c r="BH488" s="44"/>
      <c r="BI488" s="44"/>
      <c r="BJ488" s="44"/>
      <c r="BK488" s="44"/>
      <c r="BL488" s="45"/>
      <c r="BM488" s="45"/>
      <c r="BN488" s="45"/>
      <c r="BO488" s="45"/>
      <c r="BP488" s="45"/>
      <c r="BQ488" s="45"/>
      <c r="BR488" s="45"/>
      <c r="BS488" s="45"/>
      <c r="BT488" s="45"/>
      <c r="BU488" s="45"/>
      <c r="BV488" s="45"/>
      <c r="BW488" s="45"/>
      <c r="BX488" s="45"/>
      <c r="BY488" s="45"/>
      <c r="BZ488" s="45"/>
      <c r="CA488" s="45"/>
      <c r="CB488" s="45"/>
      <c r="CC488" s="45"/>
      <c r="CD488" s="45"/>
      <c r="CE488" s="45"/>
      <c r="CF488" s="45"/>
      <c r="CG488" s="45"/>
      <c r="CH488" s="45"/>
      <c r="CI488" s="45"/>
      <c r="CJ488" s="45"/>
      <c r="CK488" s="45"/>
      <c r="CL488" s="45"/>
      <c r="CM488" s="46"/>
      <c r="CN488" s="46"/>
      <c r="CO488" s="46"/>
      <c r="CP488" s="46"/>
      <c r="CQ488" s="46"/>
      <c r="CR488" s="46"/>
      <c r="CS488" s="46"/>
      <c r="CT488" s="46"/>
      <c r="CU488" s="46"/>
    </row>
    <row r="489" spans="1:99" ht="12.75" hidden="1">
      <c r="A489" s="43" t="s">
        <v>123</v>
      </c>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c r="AQ489" s="43"/>
      <c r="AR489" s="43"/>
      <c r="AS489" s="43"/>
      <c r="AT489" s="43"/>
      <c r="AU489" s="43"/>
      <c r="AV489" s="44" t="s">
        <v>109</v>
      </c>
      <c r="AW489" s="44"/>
      <c r="AX489" s="44"/>
      <c r="AY489" s="44"/>
      <c r="AZ489" s="44" t="s">
        <v>114</v>
      </c>
      <c r="BA489" s="44"/>
      <c r="BB489" s="44"/>
      <c r="BC489" s="44"/>
      <c r="BD489" s="44"/>
      <c r="BE489" s="44"/>
      <c r="BF489" s="44"/>
      <c r="BG489" s="44"/>
      <c r="BH489" s="44"/>
      <c r="BI489" s="44"/>
      <c r="BJ489" s="44"/>
      <c r="BK489" s="44"/>
      <c r="BL489" s="45"/>
      <c r="BM489" s="45"/>
      <c r="BN489" s="45"/>
      <c r="BO489" s="45"/>
      <c r="BP489" s="45"/>
      <c r="BQ489" s="45"/>
      <c r="BR489" s="45"/>
      <c r="BS489" s="45"/>
      <c r="BT489" s="45"/>
      <c r="BU489" s="45"/>
      <c r="BV489" s="45"/>
      <c r="BW489" s="45"/>
      <c r="BX489" s="45"/>
      <c r="BY489" s="45"/>
      <c r="BZ489" s="45"/>
      <c r="CA489" s="45"/>
      <c r="CB489" s="45"/>
      <c r="CC489" s="45"/>
      <c r="CD489" s="45"/>
      <c r="CE489" s="45"/>
      <c r="CF489" s="45"/>
      <c r="CG489" s="45"/>
      <c r="CH489" s="45"/>
      <c r="CI489" s="45"/>
      <c r="CJ489" s="45"/>
      <c r="CK489" s="45"/>
      <c r="CL489" s="45"/>
      <c r="CM489" s="48" t="s">
        <v>48</v>
      </c>
      <c r="CN489" s="48"/>
      <c r="CO489" s="48"/>
      <c r="CP489" s="48"/>
      <c r="CQ489" s="48"/>
      <c r="CR489" s="48"/>
      <c r="CS489" s="48"/>
      <c r="CT489" s="48"/>
      <c r="CU489" s="48"/>
    </row>
    <row r="490" spans="1:99" ht="12.75" hidden="1">
      <c r="A490" s="43" t="s">
        <v>124</v>
      </c>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c r="AQ490" s="43"/>
      <c r="AR490" s="43"/>
      <c r="AS490" s="43"/>
      <c r="AT490" s="43"/>
      <c r="AU490" s="43"/>
      <c r="AV490" s="44"/>
      <c r="AW490" s="44"/>
      <c r="AX490" s="44"/>
      <c r="AY490" s="44"/>
      <c r="AZ490" s="44"/>
      <c r="BA490" s="44"/>
      <c r="BB490" s="44"/>
      <c r="BC490" s="44"/>
      <c r="BD490" s="44"/>
      <c r="BE490" s="44"/>
      <c r="BF490" s="44"/>
      <c r="BG490" s="44"/>
      <c r="BH490" s="44"/>
      <c r="BI490" s="44"/>
      <c r="BJ490" s="44"/>
      <c r="BK490" s="44"/>
      <c r="BL490" s="45"/>
      <c r="BM490" s="45"/>
      <c r="BN490" s="45"/>
      <c r="BO490" s="45"/>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8"/>
      <c r="CN490" s="48"/>
      <c r="CO490" s="48"/>
      <c r="CP490" s="48"/>
      <c r="CQ490" s="48"/>
      <c r="CR490" s="48"/>
      <c r="CS490" s="48"/>
      <c r="CT490" s="48"/>
      <c r="CU490" s="48"/>
    </row>
    <row r="491" spans="1:99" ht="12.75" hidden="1">
      <c r="A491" s="43" t="s">
        <v>208</v>
      </c>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c r="AQ491" s="43"/>
      <c r="AR491" s="43"/>
      <c r="AS491" s="43"/>
      <c r="AT491" s="43"/>
      <c r="AU491" s="43"/>
      <c r="AV491" s="44" t="s">
        <v>110</v>
      </c>
      <c r="AW491" s="44"/>
      <c r="AX491" s="44"/>
      <c r="AY491" s="44"/>
      <c r="AZ491" s="44" t="s">
        <v>112</v>
      </c>
      <c r="BA491" s="44"/>
      <c r="BB491" s="44"/>
      <c r="BC491" s="44"/>
      <c r="BD491" s="44"/>
      <c r="BE491" s="44"/>
      <c r="BF491" s="44"/>
      <c r="BG491" s="44"/>
      <c r="BH491" s="44"/>
      <c r="BI491" s="44"/>
      <c r="BJ491" s="44"/>
      <c r="BK491" s="44"/>
      <c r="BL491" s="45"/>
      <c r="BM491" s="45"/>
      <c r="BN491" s="45"/>
      <c r="BO491" s="45"/>
      <c r="BP491" s="45"/>
      <c r="BQ491" s="45"/>
      <c r="BR491" s="45"/>
      <c r="BS491" s="45"/>
      <c r="BT491" s="45"/>
      <c r="BU491" s="45"/>
      <c r="BV491" s="45"/>
      <c r="BW491" s="45"/>
      <c r="BX491" s="45"/>
      <c r="BY491" s="45"/>
      <c r="BZ491" s="45"/>
      <c r="CA491" s="45"/>
      <c r="CB491" s="45"/>
      <c r="CC491" s="45"/>
      <c r="CD491" s="45"/>
      <c r="CE491" s="45"/>
      <c r="CF491" s="45"/>
      <c r="CG491" s="45"/>
      <c r="CH491" s="45"/>
      <c r="CI491" s="45"/>
      <c r="CJ491" s="45"/>
      <c r="CK491" s="45"/>
      <c r="CL491" s="45"/>
      <c r="CM491" s="48" t="s">
        <v>48</v>
      </c>
      <c r="CN491" s="48"/>
      <c r="CO491" s="48"/>
      <c r="CP491" s="48"/>
      <c r="CQ491" s="48"/>
      <c r="CR491" s="48"/>
      <c r="CS491" s="48"/>
      <c r="CT491" s="48"/>
      <c r="CU491" s="48"/>
    </row>
    <row r="492" spans="1:99" ht="12.75" hidden="1">
      <c r="A492" s="43" t="s">
        <v>209</v>
      </c>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c r="AQ492" s="43"/>
      <c r="AR492" s="43"/>
      <c r="AS492" s="43"/>
      <c r="AT492" s="43"/>
      <c r="AU492" s="43"/>
      <c r="AV492" s="44"/>
      <c r="AW492" s="44"/>
      <c r="AX492" s="44"/>
      <c r="AY492" s="44"/>
      <c r="AZ492" s="44"/>
      <c r="BA492" s="44"/>
      <c r="BB492" s="44"/>
      <c r="BC492" s="44"/>
      <c r="BD492" s="44"/>
      <c r="BE492" s="44"/>
      <c r="BF492" s="44"/>
      <c r="BG492" s="44"/>
      <c r="BH492" s="44"/>
      <c r="BI492" s="44"/>
      <c r="BJ492" s="44"/>
      <c r="BK492" s="44"/>
      <c r="BL492" s="45"/>
      <c r="BM492" s="45"/>
      <c r="BN492" s="45"/>
      <c r="BO492" s="45"/>
      <c r="BP492" s="45"/>
      <c r="BQ492" s="45"/>
      <c r="BR492" s="45"/>
      <c r="BS492" s="45"/>
      <c r="BT492" s="45"/>
      <c r="BU492" s="45"/>
      <c r="BV492" s="45"/>
      <c r="BW492" s="45"/>
      <c r="BX492" s="45"/>
      <c r="BY492" s="45"/>
      <c r="BZ492" s="45"/>
      <c r="CA492" s="45"/>
      <c r="CB492" s="45"/>
      <c r="CC492" s="45"/>
      <c r="CD492" s="45"/>
      <c r="CE492" s="45"/>
      <c r="CF492" s="45"/>
      <c r="CG492" s="45"/>
      <c r="CH492" s="45"/>
      <c r="CI492" s="45"/>
      <c r="CJ492" s="45"/>
      <c r="CK492" s="45"/>
      <c r="CL492" s="45"/>
      <c r="CM492" s="48"/>
      <c r="CN492" s="48"/>
      <c r="CO492" s="48"/>
      <c r="CP492" s="48"/>
      <c r="CQ492" s="48"/>
      <c r="CR492" s="48"/>
      <c r="CS492" s="48"/>
      <c r="CT492" s="48"/>
      <c r="CU492" s="48"/>
    </row>
    <row r="493" spans="1:99" ht="12.75" hidden="1">
      <c r="A493" s="43" t="s">
        <v>313</v>
      </c>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c r="AQ493" s="43"/>
      <c r="AR493" s="43"/>
      <c r="AS493" s="43"/>
      <c r="AT493" s="43"/>
      <c r="AU493" s="43"/>
      <c r="AV493" s="44"/>
      <c r="AW493" s="44"/>
      <c r="AX493" s="44"/>
      <c r="AY493" s="44"/>
      <c r="AZ493" s="44"/>
      <c r="BA493" s="44"/>
      <c r="BB493" s="44"/>
      <c r="BC493" s="44"/>
      <c r="BD493" s="44"/>
      <c r="BE493" s="44"/>
      <c r="BF493" s="44"/>
      <c r="BG493" s="44"/>
      <c r="BH493" s="44"/>
      <c r="BI493" s="44"/>
      <c r="BJ493" s="44"/>
      <c r="BK493" s="44"/>
      <c r="BL493" s="45"/>
      <c r="BM493" s="45"/>
      <c r="BN493" s="45"/>
      <c r="BO493" s="45"/>
      <c r="BP493" s="45"/>
      <c r="BQ493" s="45"/>
      <c r="BR493" s="45"/>
      <c r="BS493" s="45"/>
      <c r="BT493" s="45"/>
      <c r="BU493" s="45"/>
      <c r="BV493" s="45"/>
      <c r="BW493" s="45"/>
      <c r="BX493" s="45"/>
      <c r="BY493" s="45"/>
      <c r="BZ493" s="45"/>
      <c r="CA493" s="45"/>
      <c r="CB493" s="45"/>
      <c r="CC493" s="45"/>
      <c r="CD493" s="45"/>
      <c r="CE493" s="45"/>
      <c r="CF493" s="45"/>
      <c r="CG493" s="45"/>
      <c r="CH493" s="45"/>
      <c r="CI493" s="45"/>
      <c r="CJ493" s="45"/>
      <c r="CK493" s="45"/>
      <c r="CL493" s="45"/>
      <c r="CM493" s="48"/>
      <c r="CN493" s="48"/>
      <c r="CO493" s="48"/>
      <c r="CP493" s="48"/>
      <c r="CQ493" s="48"/>
      <c r="CR493" s="48"/>
      <c r="CS493" s="48"/>
      <c r="CT493" s="48"/>
      <c r="CU493" s="48"/>
    </row>
    <row r="494" spans="1:99" ht="12.75" hidden="1">
      <c r="A494" s="43" t="s">
        <v>210</v>
      </c>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c r="AQ494" s="43"/>
      <c r="AR494" s="43"/>
      <c r="AS494" s="43"/>
      <c r="AT494" s="43"/>
      <c r="AU494" s="43"/>
      <c r="AV494" s="44" t="s">
        <v>111</v>
      </c>
      <c r="AW494" s="44"/>
      <c r="AX494" s="44"/>
      <c r="AY494" s="44"/>
      <c r="AZ494" s="44" t="s">
        <v>113</v>
      </c>
      <c r="BA494" s="44"/>
      <c r="BB494" s="44"/>
      <c r="BC494" s="44"/>
      <c r="BD494" s="44"/>
      <c r="BE494" s="44"/>
      <c r="BF494" s="44"/>
      <c r="BG494" s="44"/>
      <c r="BH494" s="44"/>
      <c r="BI494" s="44"/>
      <c r="BJ494" s="44"/>
      <c r="BK494" s="44"/>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8" t="s">
        <v>48</v>
      </c>
      <c r="CN494" s="48"/>
      <c r="CO494" s="48"/>
      <c r="CP494" s="48"/>
      <c r="CQ494" s="48"/>
      <c r="CR494" s="48"/>
      <c r="CS494" s="48"/>
      <c r="CT494" s="48"/>
      <c r="CU494" s="48"/>
    </row>
    <row r="495" spans="1:99" ht="12.75" hidden="1">
      <c r="A495" s="43" t="s">
        <v>211</v>
      </c>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c r="AQ495" s="43"/>
      <c r="AR495" s="43"/>
      <c r="AS495" s="43"/>
      <c r="AT495" s="43"/>
      <c r="AU495" s="43"/>
      <c r="AV495" s="44"/>
      <c r="AW495" s="44"/>
      <c r="AX495" s="44"/>
      <c r="AY495" s="44"/>
      <c r="AZ495" s="44"/>
      <c r="BA495" s="44"/>
      <c r="BB495" s="44"/>
      <c r="BC495" s="44"/>
      <c r="BD495" s="44"/>
      <c r="BE495" s="44"/>
      <c r="BF495" s="44"/>
      <c r="BG495" s="44"/>
      <c r="BH495" s="44"/>
      <c r="BI495" s="44"/>
      <c r="BJ495" s="44"/>
      <c r="BK495" s="44"/>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8"/>
      <c r="CN495" s="48"/>
      <c r="CO495" s="48"/>
      <c r="CP495" s="48"/>
      <c r="CQ495" s="48"/>
      <c r="CR495" s="48"/>
      <c r="CS495" s="48"/>
      <c r="CT495" s="48"/>
      <c r="CU495" s="48"/>
    </row>
    <row r="496" spans="1:99" ht="12.75" hidden="1">
      <c r="A496" s="35" t="s">
        <v>125</v>
      </c>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6" t="s">
        <v>115</v>
      </c>
      <c r="AW496" s="36"/>
      <c r="AX496" s="36"/>
      <c r="AY496" s="36"/>
      <c r="AZ496" s="36" t="s">
        <v>116</v>
      </c>
      <c r="BA496" s="36"/>
      <c r="BB496" s="36"/>
      <c r="BC496" s="36"/>
      <c r="BD496" s="36"/>
      <c r="BE496" s="36"/>
      <c r="BF496" s="36" t="s">
        <v>326</v>
      </c>
      <c r="BG496" s="36"/>
      <c r="BH496" s="36"/>
      <c r="BI496" s="36"/>
      <c r="BJ496" s="36"/>
      <c r="BK496" s="36"/>
      <c r="BL496" s="42">
        <f>SUM(BL497:BT501)</f>
        <v>51468</v>
      </c>
      <c r="BM496" s="42"/>
      <c r="BN496" s="42"/>
      <c r="BO496" s="42"/>
      <c r="BP496" s="42"/>
      <c r="BQ496" s="42"/>
      <c r="BR496" s="42"/>
      <c r="BS496" s="42"/>
      <c r="BT496" s="42"/>
      <c r="BU496" s="42">
        <f>SUM(BU497:CC501)</f>
        <v>47708</v>
      </c>
      <c r="BV496" s="42"/>
      <c r="BW496" s="42"/>
      <c r="BX496" s="42"/>
      <c r="BY496" s="42"/>
      <c r="BZ496" s="42"/>
      <c r="CA496" s="42"/>
      <c r="CB496" s="42"/>
      <c r="CC496" s="42"/>
      <c r="CD496" s="42">
        <f>SUM(CD497:CL501)</f>
        <v>46744</v>
      </c>
      <c r="CE496" s="42"/>
      <c r="CF496" s="42"/>
      <c r="CG496" s="42"/>
      <c r="CH496" s="42"/>
      <c r="CI496" s="42"/>
      <c r="CJ496" s="42"/>
      <c r="CK496" s="42"/>
      <c r="CL496" s="42"/>
      <c r="CM496" s="62" t="s">
        <v>48</v>
      </c>
      <c r="CN496" s="62"/>
      <c r="CO496" s="62"/>
      <c r="CP496" s="62"/>
      <c r="CQ496" s="62"/>
      <c r="CR496" s="62"/>
      <c r="CS496" s="62"/>
      <c r="CT496" s="62"/>
      <c r="CU496" s="62"/>
    </row>
    <row r="497" spans="1:99" ht="12.75" hidden="1">
      <c r="A497" s="43" t="s">
        <v>69</v>
      </c>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c r="AQ497" s="43"/>
      <c r="AR497" s="43"/>
      <c r="AS497" s="43"/>
      <c r="AT497" s="43"/>
      <c r="AU497" s="43"/>
      <c r="AV497" s="44" t="s">
        <v>117</v>
      </c>
      <c r="AW497" s="44"/>
      <c r="AX497" s="44"/>
      <c r="AY497" s="44"/>
      <c r="AZ497" s="44" t="s">
        <v>118</v>
      </c>
      <c r="BA497" s="44"/>
      <c r="BB497" s="44"/>
      <c r="BC497" s="44"/>
      <c r="BD497" s="44"/>
      <c r="BE497" s="44"/>
      <c r="BF497" s="44" t="s">
        <v>326</v>
      </c>
      <c r="BG497" s="44"/>
      <c r="BH497" s="44"/>
      <c r="BI497" s="44"/>
      <c r="BJ497" s="44"/>
      <c r="BK497" s="44"/>
      <c r="BL497" s="45">
        <v>31104</v>
      </c>
      <c r="BM497" s="45"/>
      <c r="BN497" s="45"/>
      <c r="BO497" s="45"/>
      <c r="BP497" s="45"/>
      <c r="BQ497" s="45"/>
      <c r="BR497" s="45"/>
      <c r="BS497" s="45"/>
      <c r="BT497" s="45"/>
      <c r="BU497" s="45">
        <v>28957</v>
      </c>
      <c r="BV497" s="45"/>
      <c r="BW497" s="45"/>
      <c r="BX497" s="45"/>
      <c r="BY497" s="45"/>
      <c r="BZ497" s="45"/>
      <c r="CA497" s="45"/>
      <c r="CB497" s="45"/>
      <c r="CC497" s="45"/>
      <c r="CD497" s="45">
        <v>27993</v>
      </c>
      <c r="CE497" s="45"/>
      <c r="CF497" s="45"/>
      <c r="CG497" s="45"/>
      <c r="CH497" s="45"/>
      <c r="CI497" s="45"/>
      <c r="CJ497" s="45"/>
      <c r="CK497" s="45"/>
      <c r="CL497" s="45"/>
      <c r="CM497" s="48" t="s">
        <v>48</v>
      </c>
      <c r="CN497" s="48"/>
      <c r="CO497" s="48"/>
      <c r="CP497" s="48"/>
      <c r="CQ497" s="48"/>
      <c r="CR497" s="48"/>
      <c r="CS497" s="48"/>
      <c r="CT497" s="48"/>
      <c r="CU497" s="48"/>
    </row>
    <row r="498" spans="1:99" ht="12.75" hidden="1">
      <c r="A498" s="43" t="s">
        <v>126</v>
      </c>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c r="AQ498" s="43"/>
      <c r="AR498" s="43"/>
      <c r="AS498" s="43"/>
      <c r="AT498" s="43"/>
      <c r="AU498" s="43"/>
      <c r="AV498" s="44"/>
      <c r="AW498" s="44"/>
      <c r="AX498" s="44"/>
      <c r="AY498" s="44"/>
      <c r="AZ498" s="44"/>
      <c r="BA498" s="44"/>
      <c r="BB498" s="44"/>
      <c r="BC498" s="44"/>
      <c r="BD498" s="44"/>
      <c r="BE498" s="44"/>
      <c r="BF498" s="44"/>
      <c r="BG498" s="44"/>
      <c r="BH498" s="44"/>
      <c r="BI498" s="44"/>
      <c r="BJ498" s="44"/>
      <c r="BK498" s="44"/>
      <c r="BL498" s="45"/>
      <c r="BM498" s="45"/>
      <c r="BN498" s="45"/>
      <c r="BO498" s="45"/>
      <c r="BP498" s="45"/>
      <c r="BQ498" s="45"/>
      <c r="BR498" s="45"/>
      <c r="BS498" s="45"/>
      <c r="BT498" s="45"/>
      <c r="BU498" s="45"/>
      <c r="BV498" s="45"/>
      <c r="BW498" s="45"/>
      <c r="BX498" s="45"/>
      <c r="BY498" s="45"/>
      <c r="BZ498" s="45"/>
      <c r="CA498" s="45"/>
      <c r="CB498" s="45"/>
      <c r="CC498" s="45"/>
      <c r="CD498" s="45"/>
      <c r="CE498" s="45"/>
      <c r="CF498" s="45"/>
      <c r="CG498" s="45"/>
      <c r="CH498" s="45"/>
      <c r="CI498" s="45"/>
      <c r="CJ498" s="45"/>
      <c r="CK498" s="45"/>
      <c r="CL498" s="45"/>
      <c r="CM498" s="48"/>
      <c r="CN498" s="48"/>
      <c r="CO498" s="48"/>
      <c r="CP498" s="48"/>
      <c r="CQ498" s="48"/>
      <c r="CR498" s="48"/>
      <c r="CS498" s="48"/>
      <c r="CT498" s="48"/>
      <c r="CU498" s="48"/>
    </row>
    <row r="499" spans="1:99" ht="12.75" hidden="1">
      <c r="A499" s="43" t="s">
        <v>127</v>
      </c>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c r="AQ499" s="43"/>
      <c r="AR499" s="43"/>
      <c r="AS499" s="43"/>
      <c r="AT499" s="43"/>
      <c r="AU499" s="43"/>
      <c r="AV499" s="44" t="s">
        <v>119</v>
      </c>
      <c r="AW499" s="44"/>
      <c r="AX499" s="44"/>
      <c r="AY499" s="44"/>
      <c r="AZ499" s="44" t="s">
        <v>120</v>
      </c>
      <c r="BA499" s="44"/>
      <c r="BB499" s="44"/>
      <c r="BC499" s="44"/>
      <c r="BD499" s="44"/>
      <c r="BE499" s="44"/>
      <c r="BF499" s="44" t="s">
        <v>326</v>
      </c>
      <c r="BG499" s="44"/>
      <c r="BH499" s="44"/>
      <c r="BI499" s="44"/>
      <c r="BJ499" s="44"/>
      <c r="BK499" s="44"/>
      <c r="BL499" s="45">
        <v>20364</v>
      </c>
      <c r="BM499" s="45"/>
      <c r="BN499" s="45"/>
      <c r="BO499" s="45"/>
      <c r="BP499" s="45"/>
      <c r="BQ499" s="45"/>
      <c r="BR499" s="45"/>
      <c r="BS499" s="45"/>
      <c r="BT499" s="45"/>
      <c r="BU499" s="45">
        <v>18751</v>
      </c>
      <c r="BV499" s="45"/>
      <c r="BW499" s="45"/>
      <c r="BX499" s="45"/>
      <c r="BY499" s="45"/>
      <c r="BZ499" s="45"/>
      <c r="CA499" s="45"/>
      <c r="CB499" s="45"/>
      <c r="CC499" s="45"/>
      <c r="CD499" s="45">
        <v>18751</v>
      </c>
      <c r="CE499" s="45"/>
      <c r="CF499" s="45"/>
      <c r="CG499" s="45"/>
      <c r="CH499" s="45"/>
      <c r="CI499" s="45"/>
      <c r="CJ499" s="45"/>
      <c r="CK499" s="45"/>
      <c r="CL499" s="45"/>
      <c r="CM499" s="48" t="s">
        <v>48</v>
      </c>
      <c r="CN499" s="48"/>
      <c r="CO499" s="48"/>
      <c r="CP499" s="48"/>
      <c r="CQ499" s="48"/>
      <c r="CR499" s="48"/>
      <c r="CS499" s="48"/>
      <c r="CT499" s="48"/>
      <c r="CU499" s="48"/>
    </row>
    <row r="500" spans="1:99" ht="12.75" hidden="1">
      <c r="A500" s="43" t="s">
        <v>128</v>
      </c>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c r="AQ500" s="43"/>
      <c r="AR500" s="43"/>
      <c r="AS500" s="43"/>
      <c r="AT500" s="43"/>
      <c r="AU500" s="43"/>
      <c r="AV500" s="44"/>
      <c r="AW500" s="44"/>
      <c r="AX500" s="44"/>
      <c r="AY500" s="44"/>
      <c r="AZ500" s="44"/>
      <c r="BA500" s="44"/>
      <c r="BB500" s="44"/>
      <c r="BC500" s="44"/>
      <c r="BD500" s="44"/>
      <c r="BE500" s="44"/>
      <c r="BF500" s="44"/>
      <c r="BG500" s="44"/>
      <c r="BH500" s="44"/>
      <c r="BI500" s="44"/>
      <c r="BJ500" s="44"/>
      <c r="BK500" s="44"/>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8"/>
      <c r="CN500" s="48"/>
      <c r="CO500" s="48"/>
      <c r="CP500" s="48"/>
      <c r="CQ500" s="48"/>
      <c r="CR500" s="48"/>
      <c r="CS500" s="48"/>
      <c r="CT500" s="48"/>
      <c r="CU500" s="48"/>
    </row>
    <row r="501" spans="1:99" ht="12.75" hidden="1">
      <c r="A501" s="43" t="s">
        <v>129</v>
      </c>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c r="AQ501" s="43"/>
      <c r="AR501" s="43"/>
      <c r="AS501" s="43"/>
      <c r="AT501" s="43"/>
      <c r="AU501" s="43"/>
      <c r="AV501" s="44" t="s">
        <v>122</v>
      </c>
      <c r="AW501" s="44"/>
      <c r="AX501" s="44"/>
      <c r="AY501" s="44"/>
      <c r="AZ501" s="44" t="s">
        <v>121</v>
      </c>
      <c r="BA501" s="44"/>
      <c r="BB501" s="44"/>
      <c r="BC501" s="44"/>
      <c r="BD501" s="44"/>
      <c r="BE501" s="44"/>
      <c r="BF501" s="44"/>
      <c r="BG501" s="44"/>
      <c r="BH501" s="44"/>
      <c r="BI501" s="44"/>
      <c r="BJ501" s="44"/>
      <c r="BK501" s="44"/>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8" t="s">
        <v>48</v>
      </c>
      <c r="CN501" s="48"/>
      <c r="CO501" s="48"/>
      <c r="CP501" s="48"/>
      <c r="CQ501" s="48"/>
      <c r="CR501" s="48"/>
      <c r="CS501" s="48"/>
      <c r="CT501" s="48"/>
      <c r="CU501" s="48"/>
    </row>
    <row r="502" spans="1:99" ht="12.75" hidden="1">
      <c r="A502" s="67" t="s">
        <v>137</v>
      </c>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44" t="s">
        <v>130</v>
      </c>
      <c r="AW502" s="44"/>
      <c r="AX502" s="44"/>
      <c r="AY502" s="44"/>
      <c r="AZ502" s="44" t="s">
        <v>48</v>
      </c>
      <c r="BA502" s="44"/>
      <c r="BB502" s="44"/>
      <c r="BC502" s="44"/>
      <c r="BD502" s="44"/>
      <c r="BE502" s="44"/>
      <c r="BF502" s="44"/>
      <c r="BG502" s="44"/>
      <c r="BH502" s="44"/>
      <c r="BI502" s="44"/>
      <c r="BJ502" s="44"/>
      <c r="BK502" s="44"/>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8" t="s">
        <v>48</v>
      </c>
      <c r="CN502" s="48"/>
      <c r="CO502" s="48"/>
      <c r="CP502" s="48"/>
      <c r="CQ502" s="48"/>
      <c r="CR502" s="48"/>
      <c r="CS502" s="48"/>
      <c r="CT502" s="48"/>
      <c r="CU502" s="48"/>
    </row>
    <row r="503" spans="1:99" ht="12.75" hidden="1">
      <c r="A503" s="43" t="s">
        <v>69</v>
      </c>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c r="AP503" s="43"/>
      <c r="AQ503" s="43"/>
      <c r="AR503" s="43"/>
      <c r="AS503" s="43"/>
      <c r="AT503" s="43"/>
      <c r="AU503" s="43"/>
      <c r="AV503" s="44" t="s">
        <v>131</v>
      </c>
      <c r="AW503" s="44"/>
      <c r="AX503" s="44"/>
      <c r="AY503" s="44"/>
      <c r="AZ503" s="44" t="s">
        <v>132</v>
      </c>
      <c r="BA503" s="44"/>
      <c r="BB503" s="44"/>
      <c r="BC503" s="44"/>
      <c r="BD503" s="44"/>
      <c r="BE503" s="44"/>
      <c r="BF503" s="44"/>
      <c r="BG503" s="44"/>
      <c r="BH503" s="44"/>
      <c r="BI503" s="44"/>
      <c r="BJ503" s="44"/>
      <c r="BK503" s="44"/>
      <c r="BL503" s="45"/>
      <c r="BM503" s="45"/>
      <c r="BN503" s="45"/>
      <c r="BO503" s="45"/>
      <c r="BP503" s="45"/>
      <c r="BQ503" s="45"/>
      <c r="BR503" s="45"/>
      <c r="BS503" s="45"/>
      <c r="BT503" s="45"/>
      <c r="BU503" s="45"/>
      <c r="BV503" s="45"/>
      <c r="BW503" s="45"/>
      <c r="BX503" s="45"/>
      <c r="BY503" s="45"/>
      <c r="BZ503" s="45"/>
      <c r="CA503" s="45"/>
      <c r="CB503" s="45"/>
      <c r="CC503" s="45"/>
      <c r="CD503" s="45"/>
      <c r="CE503" s="45"/>
      <c r="CF503" s="45"/>
      <c r="CG503" s="45"/>
      <c r="CH503" s="45"/>
      <c r="CI503" s="45"/>
      <c r="CJ503" s="45"/>
      <c r="CK503" s="45"/>
      <c r="CL503" s="45"/>
      <c r="CM503" s="48" t="s">
        <v>48</v>
      </c>
      <c r="CN503" s="48"/>
      <c r="CO503" s="48"/>
      <c r="CP503" s="48"/>
      <c r="CQ503" s="48"/>
      <c r="CR503" s="48"/>
      <c r="CS503" s="48"/>
      <c r="CT503" s="48"/>
      <c r="CU503" s="48"/>
    </row>
    <row r="504" spans="1:99" ht="12.75" hidden="1">
      <c r="A504" s="43" t="s">
        <v>138</v>
      </c>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c r="AP504" s="43"/>
      <c r="AQ504" s="43"/>
      <c r="AR504" s="43"/>
      <c r="AS504" s="43"/>
      <c r="AT504" s="43"/>
      <c r="AU504" s="43"/>
      <c r="AV504" s="44"/>
      <c r="AW504" s="44"/>
      <c r="AX504" s="44"/>
      <c r="AY504" s="44"/>
      <c r="AZ504" s="44"/>
      <c r="BA504" s="44"/>
      <c r="BB504" s="44"/>
      <c r="BC504" s="44"/>
      <c r="BD504" s="44"/>
      <c r="BE504" s="44"/>
      <c r="BF504" s="44"/>
      <c r="BG504" s="44"/>
      <c r="BH504" s="44"/>
      <c r="BI504" s="44"/>
      <c r="BJ504" s="44"/>
      <c r="BK504" s="44"/>
      <c r="BL504" s="45"/>
      <c r="BM504" s="45"/>
      <c r="BN504" s="45"/>
      <c r="BO504" s="45"/>
      <c r="BP504" s="45"/>
      <c r="BQ504" s="45"/>
      <c r="BR504" s="45"/>
      <c r="BS504" s="45"/>
      <c r="BT504" s="45"/>
      <c r="BU504" s="45"/>
      <c r="BV504" s="45"/>
      <c r="BW504" s="45"/>
      <c r="BX504" s="45"/>
      <c r="BY504" s="45"/>
      <c r="BZ504" s="45"/>
      <c r="CA504" s="45"/>
      <c r="CB504" s="45"/>
      <c r="CC504" s="45"/>
      <c r="CD504" s="45"/>
      <c r="CE504" s="45"/>
      <c r="CF504" s="45"/>
      <c r="CG504" s="45"/>
      <c r="CH504" s="45"/>
      <c r="CI504" s="45"/>
      <c r="CJ504" s="45"/>
      <c r="CK504" s="45"/>
      <c r="CL504" s="45"/>
      <c r="CM504" s="48"/>
      <c r="CN504" s="48"/>
      <c r="CO504" s="48"/>
      <c r="CP504" s="48"/>
      <c r="CQ504" s="48"/>
      <c r="CR504" s="48"/>
      <c r="CS504" s="48"/>
      <c r="CT504" s="48"/>
      <c r="CU504" s="48"/>
    </row>
    <row r="505" spans="1:99" ht="12.75" hidden="1">
      <c r="A505" s="43" t="s">
        <v>139</v>
      </c>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c r="AP505" s="43"/>
      <c r="AQ505" s="43"/>
      <c r="AR505" s="43"/>
      <c r="AS505" s="43"/>
      <c r="AT505" s="43"/>
      <c r="AU505" s="43"/>
      <c r="AV505" s="44" t="s">
        <v>134</v>
      </c>
      <c r="AW505" s="44"/>
      <c r="AX505" s="44"/>
      <c r="AY505" s="44"/>
      <c r="AZ505" s="44" t="s">
        <v>133</v>
      </c>
      <c r="BA505" s="44"/>
      <c r="BB505" s="44"/>
      <c r="BC505" s="44"/>
      <c r="BD505" s="44"/>
      <c r="BE505" s="44"/>
      <c r="BF505" s="44"/>
      <c r="BG505" s="44"/>
      <c r="BH505" s="44"/>
      <c r="BI505" s="44"/>
      <c r="BJ505" s="44"/>
      <c r="BK505" s="44"/>
      <c r="BL505" s="45"/>
      <c r="BM505" s="45"/>
      <c r="BN505" s="45"/>
      <c r="BO505" s="45"/>
      <c r="BP505" s="45"/>
      <c r="BQ505" s="45"/>
      <c r="BR505" s="45"/>
      <c r="BS505" s="45"/>
      <c r="BT505" s="45"/>
      <c r="BU505" s="45"/>
      <c r="BV505" s="45"/>
      <c r="BW505" s="45"/>
      <c r="BX505" s="45"/>
      <c r="BY505" s="45"/>
      <c r="BZ505" s="45"/>
      <c r="CA505" s="45"/>
      <c r="CB505" s="45"/>
      <c r="CC505" s="45"/>
      <c r="CD505" s="45"/>
      <c r="CE505" s="45"/>
      <c r="CF505" s="45"/>
      <c r="CG505" s="45"/>
      <c r="CH505" s="45"/>
      <c r="CI505" s="45"/>
      <c r="CJ505" s="45"/>
      <c r="CK505" s="45"/>
      <c r="CL505" s="45"/>
      <c r="CM505" s="48" t="s">
        <v>48</v>
      </c>
      <c r="CN505" s="48"/>
      <c r="CO505" s="48"/>
      <c r="CP505" s="48"/>
      <c r="CQ505" s="48"/>
      <c r="CR505" s="48"/>
      <c r="CS505" s="48"/>
      <c r="CT505" s="48"/>
      <c r="CU505" s="48"/>
    </row>
    <row r="506" spans="1:99" ht="12.75" hidden="1">
      <c r="A506" s="43" t="s">
        <v>140</v>
      </c>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c r="AP506" s="43"/>
      <c r="AQ506" s="43"/>
      <c r="AR506" s="43"/>
      <c r="AS506" s="43"/>
      <c r="AT506" s="43"/>
      <c r="AU506" s="43"/>
      <c r="AV506" s="44" t="s">
        <v>135</v>
      </c>
      <c r="AW506" s="44"/>
      <c r="AX506" s="44"/>
      <c r="AY506" s="44"/>
      <c r="AZ506" s="44" t="s">
        <v>136</v>
      </c>
      <c r="BA506" s="44"/>
      <c r="BB506" s="44"/>
      <c r="BC506" s="44"/>
      <c r="BD506" s="44"/>
      <c r="BE506" s="44"/>
      <c r="BF506" s="44"/>
      <c r="BG506" s="44"/>
      <c r="BH506" s="44"/>
      <c r="BI506" s="44"/>
      <c r="BJ506" s="44"/>
      <c r="BK506" s="44"/>
      <c r="BL506" s="45"/>
      <c r="BM506" s="45"/>
      <c r="BN506" s="45"/>
      <c r="BO506" s="45"/>
      <c r="BP506" s="45"/>
      <c r="BQ506" s="45"/>
      <c r="BR506" s="45"/>
      <c r="BS506" s="45"/>
      <c r="BT506" s="45"/>
      <c r="BU506" s="45"/>
      <c r="BV506" s="45"/>
      <c r="BW506" s="45"/>
      <c r="BX506" s="45"/>
      <c r="BY506" s="45"/>
      <c r="BZ506" s="45"/>
      <c r="CA506" s="45"/>
      <c r="CB506" s="45"/>
      <c r="CC506" s="45"/>
      <c r="CD506" s="45"/>
      <c r="CE506" s="45"/>
      <c r="CF506" s="45"/>
      <c r="CG506" s="45"/>
      <c r="CH506" s="45"/>
      <c r="CI506" s="45"/>
      <c r="CJ506" s="45"/>
      <c r="CK506" s="45"/>
      <c r="CL506" s="45"/>
      <c r="CM506" s="48" t="s">
        <v>48</v>
      </c>
      <c r="CN506" s="48"/>
      <c r="CO506" s="48"/>
      <c r="CP506" s="48"/>
      <c r="CQ506" s="48"/>
      <c r="CR506" s="48"/>
      <c r="CS506" s="48"/>
      <c r="CT506" s="48"/>
      <c r="CU506" s="48"/>
    </row>
    <row r="507" spans="1:99" ht="12.75" hidden="1">
      <c r="A507" s="43" t="s">
        <v>141</v>
      </c>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c r="AP507" s="43"/>
      <c r="AQ507" s="43"/>
      <c r="AR507" s="43"/>
      <c r="AS507" s="43"/>
      <c r="AT507" s="43"/>
      <c r="AU507" s="43"/>
      <c r="AV507" s="44"/>
      <c r="AW507" s="44"/>
      <c r="AX507" s="44"/>
      <c r="AY507" s="44"/>
      <c r="AZ507" s="44"/>
      <c r="BA507" s="44"/>
      <c r="BB507" s="44"/>
      <c r="BC507" s="44"/>
      <c r="BD507" s="44"/>
      <c r="BE507" s="44"/>
      <c r="BF507" s="44"/>
      <c r="BG507" s="44"/>
      <c r="BH507" s="44"/>
      <c r="BI507" s="44"/>
      <c r="BJ507" s="44"/>
      <c r="BK507" s="44"/>
      <c r="BL507" s="45"/>
      <c r="BM507" s="45"/>
      <c r="BN507" s="45"/>
      <c r="BO507" s="45"/>
      <c r="BP507" s="45"/>
      <c r="BQ507" s="45"/>
      <c r="BR507" s="45"/>
      <c r="BS507" s="45"/>
      <c r="BT507" s="45"/>
      <c r="BU507" s="45"/>
      <c r="BV507" s="45"/>
      <c r="BW507" s="45"/>
      <c r="BX507" s="45"/>
      <c r="BY507" s="45"/>
      <c r="BZ507" s="45"/>
      <c r="CA507" s="45"/>
      <c r="CB507" s="45"/>
      <c r="CC507" s="45"/>
      <c r="CD507" s="45"/>
      <c r="CE507" s="45"/>
      <c r="CF507" s="45"/>
      <c r="CG507" s="45"/>
      <c r="CH507" s="45"/>
      <c r="CI507" s="45"/>
      <c r="CJ507" s="45"/>
      <c r="CK507" s="45"/>
      <c r="CL507" s="45"/>
      <c r="CM507" s="48"/>
      <c r="CN507" s="48"/>
      <c r="CO507" s="48"/>
      <c r="CP507" s="48"/>
      <c r="CQ507" s="48"/>
      <c r="CR507" s="48"/>
      <c r="CS507" s="48"/>
      <c r="CT507" s="48"/>
      <c r="CU507" s="48"/>
    </row>
    <row r="508" spans="1:99" ht="12.75" hidden="1">
      <c r="A508" s="67" t="s">
        <v>147</v>
      </c>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44" t="s">
        <v>142</v>
      </c>
      <c r="AW508" s="44"/>
      <c r="AX508" s="44"/>
      <c r="AY508" s="44"/>
      <c r="AZ508" s="44" t="s">
        <v>48</v>
      </c>
      <c r="BA508" s="44"/>
      <c r="BB508" s="44"/>
      <c r="BC508" s="44"/>
      <c r="BD508" s="44"/>
      <c r="BE508" s="44"/>
      <c r="BF508" s="44"/>
      <c r="BG508" s="44"/>
      <c r="BH508" s="44"/>
      <c r="BI508" s="44"/>
      <c r="BJ508" s="44"/>
      <c r="BK508" s="44"/>
      <c r="BL508" s="45"/>
      <c r="BM508" s="45"/>
      <c r="BN508" s="45"/>
      <c r="BO508" s="45"/>
      <c r="BP508" s="45"/>
      <c r="BQ508" s="45"/>
      <c r="BR508" s="45"/>
      <c r="BS508" s="45"/>
      <c r="BT508" s="45"/>
      <c r="BU508" s="45"/>
      <c r="BV508" s="45"/>
      <c r="BW508" s="45"/>
      <c r="BX508" s="45"/>
      <c r="BY508" s="45"/>
      <c r="BZ508" s="45"/>
      <c r="CA508" s="45"/>
      <c r="CB508" s="45"/>
      <c r="CC508" s="45"/>
      <c r="CD508" s="45"/>
      <c r="CE508" s="45"/>
      <c r="CF508" s="45"/>
      <c r="CG508" s="45"/>
      <c r="CH508" s="45"/>
      <c r="CI508" s="45"/>
      <c r="CJ508" s="45"/>
      <c r="CK508" s="45"/>
      <c r="CL508" s="45"/>
      <c r="CM508" s="48" t="s">
        <v>48</v>
      </c>
      <c r="CN508" s="48"/>
      <c r="CO508" s="48"/>
      <c r="CP508" s="48"/>
      <c r="CQ508" s="48"/>
      <c r="CR508" s="48"/>
      <c r="CS508" s="48"/>
      <c r="CT508" s="48"/>
      <c r="CU508" s="48"/>
    </row>
    <row r="509" spans="1:99" ht="12.75" hidden="1">
      <c r="A509" s="43" t="s">
        <v>145</v>
      </c>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c r="AP509" s="43"/>
      <c r="AQ509" s="43"/>
      <c r="AR509" s="43"/>
      <c r="AS509" s="43"/>
      <c r="AT509" s="43"/>
      <c r="AU509" s="43"/>
      <c r="AV509" s="44" t="s">
        <v>143</v>
      </c>
      <c r="AW509" s="44"/>
      <c r="AX509" s="44"/>
      <c r="AY509" s="44"/>
      <c r="AZ509" s="44" t="s">
        <v>144</v>
      </c>
      <c r="BA509" s="44"/>
      <c r="BB509" s="44"/>
      <c r="BC509" s="44"/>
      <c r="BD509" s="44"/>
      <c r="BE509" s="44"/>
      <c r="BF509" s="44"/>
      <c r="BG509" s="44"/>
      <c r="BH509" s="44"/>
      <c r="BI509" s="44"/>
      <c r="BJ509" s="44"/>
      <c r="BK509" s="44"/>
      <c r="BL509" s="45"/>
      <c r="BM509" s="45"/>
      <c r="BN509" s="45"/>
      <c r="BO509" s="45"/>
      <c r="BP509" s="45"/>
      <c r="BQ509" s="45"/>
      <c r="BR509" s="45"/>
      <c r="BS509" s="45"/>
      <c r="BT509" s="45"/>
      <c r="BU509" s="45"/>
      <c r="BV509" s="45"/>
      <c r="BW509" s="45"/>
      <c r="BX509" s="45"/>
      <c r="BY509" s="45"/>
      <c r="BZ509" s="45"/>
      <c r="CA509" s="45"/>
      <c r="CB509" s="45"/>
      <c r="CC509" s="45"/>
      <c r="CD509" s="45"/>
      <c r="CE509" s="45"/>
      <c r="CF509" s="45"/>
      <c r="CG509" s="45"/>
      <c r="CH509" s="45"/>
      <c r="CI509" s="45"/>
      <c r="CJ509" s="45"/>
      <c r="CK509" s="45"/>
      <c r="CL509" s="45"/>
      <c r="CM509" s="48" t="s">
        <v>48</v>
      </c>
      <c r="CN509" s="48"/>
      <c r="CO509" s="48"/>
      <c r="CP509" s="48"/>
      <c r="CQ509" s="48"/>
      <c r="CR509" s="48"/>
      <c r="CS509" s="48"/>
      <c r="CT509" s="48"/>
      <c r="CU509" s="48"/>
    </row>
    <row r="510" spans="1:99" ht="12.75" hidden="1">
      <c r="A510" s="43" t="s">
        <v>146</v>
      </c>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c r="AP510" s="43"/>
      <c r="AQ510" s="43"/>
      <c r="AR510" s="43"/>
      <c r="AS510" s="43"/>
      <c r="AT510" s="43"/>
      <c r="AU510" s="43"/>
      <c r="AV510" s="44"/>
      <c r="AW510" s="44"/>
      <c r="AX510" s="44"/>
      <c r="AY510" s="44"/>
      <c r="AZ510" s="44"/>
      <c r="BA510" s="44"/>
      <c r="BB510" s="44"/>
      <c r="BC510" s="44"/>
      <c r="BD510" s="44"/>
      <c r="BE510" s="44"/>
      <c r="BF510" s="44"/>
      <c r="BG510" s="44"/>
      <c r="BH510" s="44"/>
      <c r="BI510" s="44"/>
      <c r="BJ510" s="44"/>
      <c r="BK510" s="44"/>
      <c r="BL510" s="45"/>
      <c r="BM510" s="45"/>
      <c r="BN510" s="45"/>
      <c r="BO510" s="45"/>
      <c r="BP510" s="45"/>
      <c r="BQ510" s="45"/>
      <c r="BR510" s="45"/>
      <c r="BS510" s="45"/>
      <c r="BT510" s="45"/>
      <c r="BU510" s="45"/>
      <c r="BV510" s="45"/>
      <c r="BW510" s="45"/>
      <c r="BX510" s="45"/>
      <c r="BY510" s="45"/>
      <c r="BZ510" s="45"/>
      <c r="CA510" s="45"/>
      <c r="CB510" s="45"/>
      <c r="CC510" s="45"/>
      <c r="CD510" s="45"/>
      <c r="CE510" s="45"/>
      <c r="CF510" s="45"/>
      <c r="CG510" s="45"/>
      <c r="CH510" s="45"/>
      <c r="CI510" s="45"/>
      <c r="CJ510" s="45"/>
      <c r="CK510" s="45"/>
      <c r="CL510" s="45"/>
      <c r="CM510" s="48"/>
      <c r="CN510" s="48"/>
      <c r="CO510" s="48"/>
      <c r="CP510" s="48"/>
      <c r="CQ510" s="48"/>
      <c r="CR510" s="48"/>
      <c r="CS510" s="48"/>
      <c r="CT510" s="48"/>
      <c r="CU510" s="48"/>
    </row>
    <row r="511" spans="1:99" ht="15.75">
      <c r="A511" s="35" t="s">
        <v>327</v>
      </c>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6" t="s">
        <v>148</v>
      </c>
      <c r="AW511" s="36"/>
      <c r="AX511" s="36"/>
      <c r="AY511" s="36"/>
      <c r="AZ511" s="36" t="s">
        <v>48</v>
      </c>
      <c r="BA511" s="36"/>
      <c r="BB511" s="36"/>
      <c r="BC511" s="36"/>
      <c r="BD511" s="36"/>
      <c r="BE511" s="36"/>
      <c r="BF511" s="36" t="s">
        <v>328</v>
      </c>
      <c r="BG511" s="36"/>
      <c r="BH511" s="36"/>
      <c r="BI511" s="36"/>
      <c r="BJ511" s="36"/>
      <c r="BK511" s="36"/>
      <c r="BL511" s="42">
        <f>SUM(BL518+BL516+BL514+BL512+BL537)</f>
        <v>57789</v>
      </c>
      <c r="BM511" s="42"/>
      <c r="BN511" s="42"/>
      <c r="BO511" s="42"/>
      <c r="BP511" s="42"/>
      <c r="BQ511" s="42"/>
      <c r="BR511" s="42"/>
      <c r="BS511" s="42"/>
      <c r="BT511" s="42"/>
      <c r="BU511" s="42">
        <f>SUM(BU518+BU516+BU514+BU512)</f>
        <v>0</v>
      </c>
      <c r="BV511" s="42"/>
      <c r="BW511" s="42"/>
      <c r="BX511" s="42"/>
      <c r="BY511" s="42"/>
      <c r="BZ511" s="42"/>
      <c r="CA511" s="42"/>
      <c r="CB511" s="42"/>
      <c r="CC511" s="42"/>
      <c r="CD511" s="42">
        <f>SUM(CD518+CD516+CD514+CD512)</f>
        <v>0</v>
      </c>
      <c r="CE511" s="42"/>
      <c r="CF511" s="42"/>
      <c r="CG511" s="42"/>
      <c r="CH511" s="42"/>
      <c r="CI511" s="42"/>
      <c r="CJ511" s="42"/>
      <c r="CK511" s="42"/>
      <c r="CL511" s="42"/>
      <c r="CM511" s="41"/>
      <c r="CN511" s="41"/>
      <c r="CO511" s="41"/>
      <c r="CP511" s="41"/>
      <c r="CQ511" s="41"/>
      <c r="CR511" s="41"/>
      <c r="CS511" s="41"/>
      <c r="CT511" s="41"/>
      <c r="CU511" s="41"/>
    </row>
    <row r="512" spans="1:99" ht="12.75">
      <c r="A512" s="43" t="s">
        <v>41</v>
      </c>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c r="AP512" s="43"/>
      <c r="AQ512" s="43"/>
      <c r="AR512" s="43"/>
      <c r="AS512" s="43"/>
      <c r="AT512" s="43"/>
      <c r="AU512" s="43"/>
      <c r="AV512" s="44" t="s">
        <v>149</v>
      </c>
      <c r="AW512" s="44"/>
      <c r="AX512" s="44"/>
      <c r="AY512" s="44"/>
      <c r="AZ512" s="44" t="s">
        <v>150</v>
      </c>
      <c r="BA512" s="44"/>
      <c r="BB512" s="44"/>
      <c r="BC512" s="44"/>
      <c r="BD512" s="44"/>
      <c r="BE512" s="44"/>
      <c r="BF512" s="44"/>
      <c r="BG512" s="44"/>
      <c r="BH512" s="44"/>
      <c r="BI512" s="44"/>
      <c r="BJ512" s="44"/>
      <c r="BK512" s="44"/>
      <c r="BL512" s="45"/>
      <c r="BM512" s="45"/>
      <c r="BN512" s="45"/>
      <c r="BO512" s="45"/>
      <c r="BP512" s="45"/>
      <c r="BQ512" s="45"/>
      <c r="BR512" s="45"/>
      <c r="BS512" s="45"/>
      <c r="BT512" s="45"/>
      <c r="BU512" s="45"/>
      <c r="BV512" s="45"/>
      <c r="BW512" s="45"/>
      <c r="BX512" s="45"/>
      <c r="BY512" s="45"/>
      <c r="BZ512" s="45"/>
      <c r="CA512" s="45"/>
      <c r="CB512" s="45"/>
      <c r="CC512" s="45"/>
      <c r="CD512" s="45"/>
      <c r="CE512" s="45"/>
      <c r="CF512" s="45"/>
      <c r="CG512" s="45"/>
      <c r="CH512" s="45"/>
      <c r="CI512" s="45"/>
      <c r="CJ512" s="45"/>
      <c r="CK512" s="45"/>
      <c r="CL512" s="45"/>
      <c r="CM512" s="46"/>
      <c r="CN512" s="46"/>
      <c r="CO512" s="46"/>
      <c r="CP512" s="46"/>
      <c r="CQ512" s="46"/>
      <c r="CR512" s="46"/>
      <c r="CS512" s="46"/>
      <c r="CT512" s="46"/>
      <c r="CU512" s="46"/>
    </row>
    <row r="513" spans="1:99" ht="12.75" hidden="1">
      <c r="A513" s="43" t="s">
        <v>156</v>
      </c>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c r="AQ513" s="43"/>
      <c r="AR513" s="43"/>
      <c r="AS513" s="43"/>
      <c r="AT513" s="43"/>
      <c r="AU513" s="43"/>
      <c r="AV513" s="44"/>
      <c r="AW513" s="44"/>
      <c r="AX513" s="44"/>
      <c r="AY513" s="44"/>
      <c r="AZ513" s="44"/>
      <c r="BA513" s="44"/>
      <c r="BB513" s="44"/>
      <c r="BC513" s="44"/>
      <c r="BD513" s="44"/>
      <c r="BE513" s="44"/>
      <c r="BF513" s="44"/>
      <c r="BG513" s="44"/>
      <c r="BH513" s="44"/>
      <c r="BI513" s="44"/>
      <c r="BJ513" s="44"/>
      <c r="BK513" s="44"/>
      <c r="BL513" s="45"/>
      <c r="BM513" s="45"/>
      <c r="BN513" s="45"/>
      <c r="BO513" s="45"/>
      <c r="BP513" s="45"/>
      <c r="BQ513" s="45"/>
      <c r="BR513" s="45"/>
      <c r="BS513" s="45"/>
      <c r="BT513" s="45"/>
      <c r="BU513" s="45"/>
      <c r="BV513" s="45"/>
      <c r="BW513" s="45"/>
      <c r="BX513" s="45"/>
      <c r="BY513" s="45"/>
      <c r="BZ513" s="45"/>
      <c r="CA513" s="45"/>
      <c r="CB513" s="45"/>
      <c r="CC513" s="45"/>
      <c r="CD513" s="45"/>
      <c r="CE513" s="45"/>
      <c r="CF513" s="45"/>
      <c r="CG513" s="45"/>
      <c r="CH513" s="45"/>
      <c r="CI513" s="45"/>
      <c r="CJ513" s="45"/>
      <c r="CK513" s="45"/>
      <c r="CL513" s="45"/>
      <c r="CM513" s="46"/>
      <c r="CN513" s="46"/>
      <c r="CO513" s="46"/>
      <c r="CP513" s="46"/>
      <c r="CQ513" s="46"/>
      <c r="CR513" s="46"/>
      <c r="CS513" s="46"/>
      <c r="CT513" s="46"/>
      <c r="CU513" s="46"/>
    </row>
    <row r="514" spans="1:99" ht="12.75" hidden="1">
      <c r="A514" s="43" t="s">
        <v>212</v>
      </c>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c r="AP514" s="43"/>
      <c r="AQ514" s="43"/>
      <c r="AR514" s="43"/>
      <c r="AS514" s="43"/>
      <c r="AT514" s="43"/>
      <c r="AU514" s="43"/>
      <c r="AV514" s="44" t="s">
        <v>153</v>
      </c>
      <c r="AW514" s="44"/>
      <c r="AX514" s="44"/>
      <c r="AY514" s="44"/>
      <c r="AZ514" s="44" t="s">
        <v>152</v>
      </c>
      <c r="BA514" s="44"/>
      <c r="BB514" s="44"/>
      <c r="BC514" s="44"/>
      <c r="BD514" s="44"/>
      <c r="BE514" s="44"/>
      <c r="BF514" s="44"/>
      <c r="BG514" s="44"/>
      <c r="BH514" s="44"/>
      <c r="BI514" s="44"/>
      <c r="BJ514" s="44"/>
      <c r="BK514" s="44"/>
      <c r="BL514" s="45"/>
      <c r="BM514" s="45"/>
      <c r="BN514" s="45"/>
      <c r="BO514" s="45"/>
      <c r="BP514" s="45"/>
      <c r="BQ514" s="45"/>
      <c r="BR514" s="45"/>
      <c r="BS514" s="45"/>
      <c r="BT514" s="45"/>
      <c r="BU514" s="45"/>
      <c r="BV514" s="45"/>
      <c r="BW514" s="45"/>
      <c r="BX514" s="45"/>
      <c r="BY514" s="45"/>
      <c r="BZ514" s="45"/>
      <c r="CA514" s="45"/>
      <c r="CB514" s="45"/>
      <c r="CC514" s="45"/>
      <c r="CD514" s="45"/>
      <c r="CE514" s="45"/>
      <c r="CF514" s="45"/>
      <c r="CG514" s="45"/>
      <c r="CH514" s="45"/>
      <c r="CI514" s="45"/>
      <c r="CJ514" s="45"/>
      <c r="CK514" s="45"/>
      <c r="CL514" s="45"/>
      <c r="CM514" s="46"/>
      <c r="CN514" s="46"/>
      <c r="CO514" s="46"/>
      <c r="CP514" s="46"/>
      <c r="CQ514" s="46"/>
      <c r="CR514" s="46"/>
      <c r="CS514" s="46"/>
      <c r="CT514" s="46"/>
      <c r="CU514" s="46"/>
    </row>
    <row r="515" spans="1:99" ht="12.75" hidden="1">
      <c r="A515" s="43" t="s">
        <v>213</v>
      </c>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4"/>
      <c r="AW515" s="44"/>
      <c r="AX515" s="44"/>
      <c r="AY515" s="44"/>
      <c r="AZ515" s="44"/>
      <c r="BA515" s="44"/>
      <c r="BB515" s="44"/>
      <c r="BC515" s="44"/>
      <c r="BD515" s="44"/>
      <c r="BE515" s="44"/>
      <c r="BF515" s="44"/>
      <c r="BG515" s="44"/>
      <c r="BH515" s="44"/>
      <c r="BI515" s="44"/>
      <c r="BJ515" s="44"/>
      <c r="BK515" s="44"/>
      <c r="BL515" s="45"/>
      <c r="BM515" s="45"/>
      <c r="BN515" s="45"/>
      <c r="BO515" s="45"/>
      <c r="BP515" s="45"/>
      <c r="BQ515" s="45"/>
      <c r="BR515" s="45"/>
      <c r="BS515" s="45"/>
      <c r="BT515" s="45"/>
      <c r="BU515" s="45"/>
      <c r="BV515" s="45"/>
      <c r="BW515" s="45"/>
      <c r="BX515" s="45"/>
      <c r="BY515" s="45"/>
      <c r="BZ515" s="45"/>
      <c r="CA515" s="45"/>
      <c r="CB515" s="45"/>
      <c r="CC515" s="45"/>
      <c r="CD515" s="45"/>
      <c r="CE515" s="45"/>
      <c r="CF515" s="45"/>
      <c r="CG515" s="45"/>
      <c r="CH515" s="45"/>
      <c r="CI515" s="45"/>
      <c r="CJ515" s="45"/>
      <c r="CK515" s="45"/>
      <c r="CL515" s="45"/>
      <c r="CM515" s="46"/>
      <c r="CN515" s="46"/>
      <c r="CO515" s="46"/>
      <c r="CP515" s="46"/>
      <c r="CQ515" s="46"/>
      <c r="CR515" s="46"/>
      <c r="CS515" s="46"/>
      <c r="CT515" s="46"/>
      <c r="CU515" s="46"/>
    </row>
    <row r="516" spans="1:99" ht="12.75" hidden="1">
      <c r="A516" s="43" t="s">
        <v>157</v>
      </c>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c r="AP516" s="43"/>
      <c r="AQ516" s="43"/>
      <c r="AR516" s="43"/>
      <c r="AS516" s="43"/>
      <c r="AT516" s="43"/>
      <c r="AU516" s="43"/>
      <c r="AV516" s="44" t="s">
        <v>154</v>
      </c>
      <c r="AW516" s="44"/>
      <c r="AX516" s="44"/>
      <c r="AY516" s="44"/>
      <c r="AZ516" s="44" t="s">
        <v>155</v>
      </c>
      <c r="BA516" s="44"/>
      <c r="BB516" s="44"/>
      <c r="BC516" s="44"/>
      <c r="BD516" s="44"/>
      <c r="BE516" s="44"/>
      <c r="BF516" s="44"/>
      <c r="BG516" s="44"/>
      <c r="BH516" s="44"/>
      <c r="BI516" s="44"/>
      <c r="BJ516" s="44"/>
      <c r="BK516" s="44"/>
      <c r="BL516" s="45"/>
      <c r="BM516" s="45"/>
      <c r="BN516" s="45"/>
      <c r="BO516" s="45"/>
      <c r="BP516" s="45"/>
      <c r="BQ516" s="45"/>
      <c r="BR516" s="45"/>
      <c r="BS516" s="45"/>
      <c r="BT516" s="45"/>
      <c r="BU516" s="45"/>
      <c r="BV516" s="45"/>
      <c r="BW516" s="45"/>
      <c r="BX516" s="45"/>
      <c r="BY516" s="45"/>
      <c r="BZ516" s="45"/>
      <c r="CA516" s="45"/>
      <c r="CB516" s="45"/>
      <c r="CC516" s="45"/>
      <c r="CD516" s="45"/>
      <c r="CE516" s="45"/>
      <c r="CF516" s="45"/>
      <c r="CG516" s="45"/>
      <c r="CH516" s="45"/>
      <c r="CI516" s="45"/>
      <c r="CJ516" s="45"/>
      <c r="CK516" s="45"/>
      <c r="CL516" s="45"/>
      <c r="CM516" s="46"/>
      <c r="CN516" s="46"/>
      <c r="CO516" s="46"/>
      <c r="CP516" s="46"/>
      <c r="CQ516" s="46"/>
      <c r="CR516" s="46"/>
      <c r="CS516" s="46"/>
      <c r="CT516" s="46"/>
      <c r="CU516" s="46"/>
    </row>
    <row r="517" spans="1:99" ht="12.75" hidden="1">
      <c r="A517" s="43" t="s">
        <v>158</v>
      </c>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c r="AP517" s="43"/>
      <c r="AQ517" s="43"/>
      <c r="AR517" s="43"/>
      <c r="AS517" s="43"/>
      <c r="AT517" s="43"/>
      <c r="AU517" s="43"/>
      <c r="AV517" s="44"/>
      <c r="AW517" s="44"/>
      <c r="AX517" s="44"/>
      <c r="AY517" s="44"/>
      <c r="AZ517" s="44"/>
      <c r="BA517" s="44"/>
      <c r="BB517" s="44"/>
      <c r="BC517" s="44"/>
      <c r="BD517" s="44"/>
      <c r="BE517" s="44"/>
      <c r="BF517" s="44"/>
      <c r="BG517" s="44"/>
      <c r="BH517" s="44"/>
      <c r="BI517" s="44"/>
      <c r="BJ517" s="44"/>
      <c r="BK517" s="44"/>
      <c r="BL517" s="45"/>
      <c r="BM517" s="45"/>
      <c r="BN517" s="45"/>
      <c r="BO517" s="45"/>
      <c r="BP517" s="45"/>
      <c r="BQ517" s="45"/>
      <c r="BR517" s="45"/>
      <c r="BS517" s="45"/>
      <c r="BT517" s="45"/>
      <c r="BU517" s="45"/>
      <c r="BV517" s="45"/>
      <c r="BW517" s="45"/>
      <c r="BX517" s="45"/>
      <c r="BY517" s="45"/>
      <c r="BZ517" s="45"/>
      <c r="CA517" s="45"/>
      <c r="CB517" s="45"/>
      <c r="CC517" s="45"/>
      <c r="CD517" s="45"/>
      <c r="CE517" s="45"/>
      <c r="CF517" s="45"/>
      <c r="CG517" s="45"/>
      <c r="CH517" s="45"/>
      <c r="CI517" s="45"/>
      <c r="CJ517" s="45"/>
      <c r="CK517" s="45"/>
      <c r="CL517" s="45"/>
      <c r="CM517" s="46"/>
      <c r="CN517" s="46"/>
      <c r="CO517" s="46"/>
      <c r="CP517" s="46"/>
      <c r="CQ517" s="46"/>
      <c r="CR517" s="46"/>
      <c r="CS517" s="46"/>
      <c r="CT517" s="46"/>
      <c r="CU517" s="46"/>
    </row>
    <row r="518" spans="1:99" ht="12.75">
      <c r="A518" s="43" t="s">
        <v>161</v>
      </c>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c r="AQ518" s="43"/>
      <c r="AR518" s="43"/>
      <c r="AS518" s="43"/>
      <c r="AT518" s="43"/>
      <c r="AU518" s="43"/>
      <c r="AV518" s="44" t="s">
        <v>159</v>
      </c>
      <c r="AW518" s="44"/>
      <c r="AX518" s="44"/>
      <c r="AY518" s="44"/>
      <c r="AZ518" s="44" t="s">
        <v>160</v>
      </c>
      <c r="BA518" s="44"/>
      <c r="BB518" s="44"/>
      <c r="BC518" s="44"/>
      <c r="BD518" s="44"/>
      <c r="BE518" s="44"/>
      <c r="BF518" s="44"/>
      <c r="BG518" s="44"/>
      <c r="BH518" s="44"/>
      <c r="BI518" s="44"/>
      <c r="BJ518" s="44"/>
      <c r="BK518" s="44"/>
      <c r="BL518" s="45">
        <f>SUM(BL520:BT528)</f>
        <v>57789</v>
      </c>
      <c r="BM518" s="45"/>
      <c r="BN518" s="45"/>
      <c r="BO518" s="45"/>
      <c r="BP518" s="45"/>
      <c r="BQ518" s="45"/>
      <c r="BR518" s="45"/>
      <c r="BS518" s="45"/>
      <c r="BT518" s="45"/>
      <c r="BU518" s="45">
        <f>SUM(BU520:CC528)</f>
        <v>0</v>
      </c>
      <c r="BV518" s="45"/>
      <c r="BW518" s="45"/>
      <c r="BX518" s="45"/>
      <c r="BY518" s="45"/>
      <c r="BZ518" s="45"/>
      <c r="CA518" s="45"/>
      <c r="CB518" s="45"/>
      <c r="CC518" s="45"/>
      <c r="CD518" s="45">
        <f>SUM(CD520:CL528)</f>
        <v>0</v>
      </c>
      <c r="CE518" s="45"/>
      <c r="CF518" s="45"/>
      <c r="CG518" s="45"/>
      <c r="CH518" s="45"/>
      <c r="CI518" s="45"/>
      <c r="CJ518" s="45"/>
      <c r="CK518" s="45"/>
      <c r="CL518" s="45"/>
      <c r="CM518" s="46"/>
      <c r="CN518" s="46"/>
      <c r="CO518" s="46"/>
      <c r="CP518" s="46"/>
      <c r="CQ518" s="46"/>
      <c r="CR518" s="46"/>
      <c r="CS518" s="46"/>
      <c r="CT518" s="46"/>
      <c r="CU518" s="46"/>
    </row>
    <row r="519" spans="1:99" ht="15" customHeight="1">
      <c r="A519" s="47" t="s">
        <v>69</v>
      </c>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4"/>
      <c r="AW519" s="44"/>
      <c r="AX519" s="44"/>
      <c r="AY519" s="44"/>
      <c r="AZ519" s="44"/>
      <c r="BA519" s="44"/>
      <c r="BB519" s="44"/>
      <c r="BC519" s="44"/>
      <c r="BD519" s="44"/>
      <c r="BE519" s="44"/>
      <c r="BF519" s="44"/>
      <c r="BG519" s="44"/>
      <c r="BH519" s="44"/>
      <c r="BI519" s="44"/>
      <c r="BJ519" s="44"/>
      <c r="BK519" s="44"/>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8"/>
      <c r="CN519" s="48"/>
      <c r="CO519" s="48"/>
      <c r="CP519" s="48"/>
      <c r="CQ519" s="48"/>
      <c r="CR519" s="48"/>
      <c r="CS519" s="48"/>
      <c r="CT519" s="48"/>
      <c r="CU519" s="48"/>
    </row>
    <row r="520" spans="1:99" ht="13.5" hidden="1">
      <c r="A520" s="49" t="s">
        <v>340</v>
      </c>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50" t="s">
        <v>329</v>
      </c>
      <c r="AW520" s="50"/>
      <c r="AX520" s="50"/>
      <c r="AY520" s="50"/>
      <c r="AZ520" s="50" t="s">
        <v>160</v>
      </c>
      <c r="BA520" s="50"/>
      <c r="BB520" s="50"/>
      <c r="BC520" s="50"/>
      <c r="BD520" s="50"/>
      <c r="BE520" s="50"/>
      <c r="BF520" s="50" t="s">
        <v>341</v>
      </c>
      <c r="BG520" s="50"/>
      <c r="BH520" s="50"/>
      <c r="BI520" s="50"/>
      <c r="BJ520" s="50"/>
      <c r="BK520" s="50"/>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2"/>
      <c r="CN520" s="52"/>
      <c r="CO520" s="52"/>
      <c r="CP520" s="52"/>
      <c r="CQ520" s="52"/>
      <c r="CR520" s="52"/>
      <c r="CS520" s="52"/>
      <c r="CT520" s="52"/>
      <c r="CU520" s="52"/>
    </row>
    <row r="521" spans="1:99" ht="13.5" hidden="1">
      <c r="A521" s="49" t="s">
        <v>343</v>
      </c>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50" t="s">
        <v>330</v>
      </c>
      <c r="AW521" s="50"/>
      <c r="AX521" s="50"/>
      <c r="AY521" s="50"/>
      <c r="AZ521" s="50" t="s">
        <v>160</v>
      </c>
      <c r="BA521" s="50"/>
      <c r="BB521" s="50"/>
      <c r="BC521" s="50"/>
      <c r="BD521" s="50"/>
      <c r="BE521" s="50"/>
      <c r="BF521" s="50" t="s">
        <v>348</v>
      </c>
      <c r="BG521" s="50"/>
      <c r="BH521" s="50"/>
      <c r="BI521" s="50"/>
      <c r="BJ521" s="50"/>
      <c r="BK521" s="50"/>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2"/>
      <c r="CN521" s="52"/>
      <c r="CO521" s="52"/>
      <c r="CP521" s="52"/>
      <c r="CQ521" s="52"/>
      <c r="CR521" s="52"/>
      <c r="CS521" s="52"/>
      <c r="CT521" s="52"/>
      <c r="CU521" s="52"/>
    </row>
    <row r="522" spans="1:99" ht="13.5" hidden="1">
      <c r="A522" s="49" t="s">
        <v>342</v>
      </c>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50" t="s">
        <v>331</v>
      </c>
      <c r="AW522" s="50"/>
      <c r="AX522" s="50"/>
      <c r="AY522" s="50"/>
      <c r="AZ522" s="50" t="s">
        <v>160</v>
      </c>
      <c r="BA522" s="50"/>
      <c r="BB522" s="50"/>
      <c r="BC522" s="50"/>
      <c r="BD522" s="50"/>
      <c r="BE522" s="50"/>
      <c r="BF522" s="50" t="s">
        <v>349</v>
      </c>
      <c r="BG522" s="50"/>
      <c r="BH522" s="50"/>
      <c r="BI522" s="50"/>
      <c r="BJ522" s="50"/>
      <c r="BK522" s="50"/>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2"/>
      <c r="CN522" s="52"/>
      <c r="CO522" s="52"/>
      <c r="CP522" s="52"/>
      <c r="CQ522" s="52"/>
      <c r="CR522" s="52"/>
      <c r="CS522" s="52"/>
      <c r="CT522" s="52"/>
      <c r="CU522" s="52"/>
    </row>
    <row r="523" spans="1:99" ht="13.5" hidden="1">
      <c r="A523" s="49" t="s">
        <v>344</v>
      </c>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50" t="s">
        <v>332</v>
      </c>
      <c r="AW523" s="50"/>
      <c r="AX523" s="50"/>
      <c r="AY523" s="50"/>
      <c r="AZ523" s="50" t="s">
        <v>160</v>
      </c>
      <c r="BA523" s="50"/>
      <c r="BB523" s="50"/>
      <c r="BC523" s="50"/>
      <c r="BD523" s="50"/>
      <c r="BE523" s="50"/>
      <c r="BF523" s="50" t="s">
        <v>350</v>
      </c>
      <c r="BG523" s="50"/>
      <c r="BH523" s="50"/>
      <c r="BI523" s="50"/>
      <c r="BJ523" s="50"/>
      <c r="BK523" s="50"/>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2"/>
      <c r="CN523" s="52"/>
      <c r="CO523" s="52"/>
      <c r="CP523" s="52"/>
      <c r="CQ523" s="52"/>
      <c r="CR523" s="52"/>
      <c r="CS523" s="52"/>
      <c r="CT523" s="52"/>
      <c r="CU523" s="52"/>
    </row>
    <row r="524" spans="1:99" ht="13.5">
      <c r="A524" s="49" t="s">
        <v>345</v>
      </c>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50" t="s">
        <v>333</v>
      </c>
      <c r="AW524" s="50"/>
      <c r="AX524" s="50"/>
      <c r="AY524" s="50"/>
      <c r="AZ524" s="50" t="s">
        <v>160</v>
      </c>
      <c r="BA524" s="50"/>
      <c r="BB524" s="50"/>
      <c r="BC524" s="50"/>
      <c r="BD524" s="50"/>
      <c r="BE524" s="50"/>
      <c r="BF524" s="50" t="s">
        <v>351</v>
      </c>
      <c r="BG524" s="50"/>
      <c r="BH524" s="50"/>
      <c r="BI524" s="50"/>
      <c r="BJ524" s="50"/>
      <c r="BK524" s="50"/>
      <c r="BL524" s="51">
        <v>45789</v>
      </c>
      <c r="BM524" s="51"/>
      <c r="BN524" s="51"/>
      <c r="BO524" s="51"/>
      <c r="BP524" s="51"/>
      <c r="BQ524" s="51"/>
      <c r="BR524" s="51"/>
      <c r="BS524" s="51"/>
      <c r="BT524" s="51"/>
      <c r="BU524" s="51"/>
      <c r="BV524" s="51"/>
      <c r="BW524" s="51"/>
      <c r="BX524" s="51"/>
      <c r="BY524" s="51"/>
      <c r="BZ524" s="51"/>
      <c r="CA524" s="51"/>
      <c r="CB524" s="51"/>
      <c r="CC524" s="51"/>
      <c r="CD524" s="51"/>
      <c r="CE524" s="51"/>
      <c r="CF524" s="51"/>
      <c r="CG524" s="51"/>
      <c r="CH524" s="51"/>
      <c r="CI524" s="51"/>
      <c r="CJ524" s="51"/>
      <c r="CK524" s="51"/>
      <c r="CL524" s="51"/>
      <c r="CM524" s="52"/>
      <c r="CN524" s="52"/>
      <c r="CO524" s="52"/>
      <c r="CP524" s="52"/>
      <c r="CQ524" s="52"/>
      <c r="CR524" s="52"/>
      <c r="CS524" s="52"/>
      <c r="CT524" s="52"/>
      <c r="CU524" s="52"/>
    </row>
    <row r="525" spans="1:99" ht="13.5">
      <c r="A525" s="49" t="s">
        <v>346</v>
      </c>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50" t="s">
        <v>334</v>
      </c>
      <c r="AW525" s="50"/>
      <c r="AX525" s="50"/>
      <c r="AY525" s="50"/>
      <c r="AZ525" s="50" t="s">
        <v>160</v>
      </c>
      <c r="BA525" s="50"/>
      <c r="BB525" s="50"/>
      <c r="BC525" s="50"/>
      <c r="BD525" s="50"/>
      <c r="BE525" s="50"/>
      <c r="BF525" s="50" t="s">
        <v>352</v>
      </c>
      <c r="BG525" s="50"/>
      <c r="BH525" s="50"/>
      <c r="BI525" s="50"/>
      <c r="BJ525" s="50"/>
      <c r="BK525" s="50"/>
      <c r="BL525" s="51">
        <v>12000</v>
      </c>
      <c r="BM525" s="51"/>
      <c r="BN525" s="51"/>
      <c r="BO525" s="51"/>
      <c r="BP525" s="51"/>
      <c r="BQ525" s="51"/>
      <c r="BR525" s="51"/>
      <c r="BS525" s="51"/>
      <c r="BT525" s="51"/>
      <c r="BU525" s="51"/>
      <c r="BV525" s="51"/>
      <c r="BW525" s="51"/>
      <c r="BX525" s="51"/>
      <c r="BY525" s="51"/>
      <c r="BZ525" s="51"/>
      <c r="CA525" s="51"/>
      <c r="CB525" s="51"/>
      <c r="CC525" s="51"/>
      <c r="CD525" s="51"/>
      <c r="CE525" s="51"/>
      <c r="CF525" s="51"/>
      <c r="CG525" s="51"/>
      <c r="CH525" s="51"/>
      <c r="CI525" s="51"/>
      <c r="CJ525" s="51"/>
      <c r="CK525" s="51"/>
      <c r="CL525" s="51"/>
      <c r="CM525" s="52"/>
      <c r="CN525" s="52"/>
      <c r="CO525" s="52"/>
      <c r="CP525" s="52"/>
      <c r="CQ525" s="52"/>
      <c r="CR525" s="52"/>
      <c r="CS525" s="52"/>
      <c r="CT525" s="52"/>
      <c r="CU525" s="52"/>
    </row>
    <row r="526" spans="1:99" ht="13.5" hidden="1">
      <c r="A526" s="49" t="s">
        <v>347</v>
      </c>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50" t="s">
        <v>335</v>
      </c>
      <c r="AW526" s="50"/>
      <c r="AX526" s="50"/>
      <c r="AY526" s="50"/>
      <c r="AZ526" s="50" t="s">
        <v>160</v>
      </c>
      <c r="BA526" s="50"/>
      <c r="BB526" s="50"/>
      <c r="BC526" s="50"/>
      <c r="BD526" s="50"/>
      <c r="BE526" s="50"/>
      <c r="BF526" s="50" t="s">
        <v>353</v>
      </c>
      <c r="BG526" s="50"/>
      <c r="BH526" s="50"/>
      <c r="BI526" s="50"/>
      <c r="BJ526" s="50"/>
      <c r="BK526" s="50"/>
      <c r="BL526" s="51"/>
      <c r="BM526" s="51"/>
      <c r="BN526" s="51"/>
      <c r="BO526" s="51"/>
      <c r="BP526" s="51"/>
      <c r="BQ526" s="51"/>
      <c r="BR526" s="51"/>
      <c r="BS526" s="51"/>
      <c r="BT526" s="51"/>
      <c r="BU526" s="51"/>
      <c r="BV526" s="51"/>
      <c r="BW526" s="51"/>
      <c r="BX526" s="51"/>
      <c r="BY526" s="51"/>
      <c r="BZ526" s="51"/>
      <c r="CA526" s="51"/>
      <c r="CB526" s="51"/>
      <c r="CC526" s="51"/>
      <c r="CD526" s="51"/>
      <c r="CE526" s="51"/>
      <c r="CF526" s="51"/>
      <c r="CG526" s="51"/>
      <c r="CH526" s="51"/>
      <c r="CI526" s="51"/>
      <c r="CJ526" s="51"/>
      <c r="CK526" s="51"/>
      <c r="CL526" s="51"/>
      <c r="CM526" s="52"/>
      <c r="CN526" s="52"/>
      <c r="CO526" s="52"/>
      <c r="CP526" s="52"/>
      <c r="CQ526" s="52"/>
      <c r="CR526" s="52"/>
      <c r="CS526" s="52"/>
      <c r="CT526" s="52"/>
      <c r="CU526" s="52"/>
    </row>
    <row r="527" spans="1:99" ht="13.5">
      <c r="A527" s="49" t="s">
        <v>354</v>
      </c>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50" t="s">
        <v>336</v>
      </c>
      <c r="AW527" s="50"/>
      <c r="AX527" s="50"/>
      <c r="AY527" s="50"/>
      <c r="AZ527" s="50" t="s">
        <v>160</v>
      </c>
      <c r="BA527" s="50"/>
      <c r="BB527" s="50"/>
      <c r="BC527" s="50"/>
      <c r="BD527" s="50"/>
      <c r="BE527" s="50"/>
      <c r="BF527" s="50" t="s">
        <v>355</v>
      </c>
      <c r="BG527" s="50"/>
      <c r="BH527" s="50"/>
      <c r="BI527" s="50"/>
      <c r="BJ527" s="50"/>
      <c r="BK527" s="50"/>
      <c r="BL527" s="51"/>
      <c r="BM527" s="51"/>
      <c r="BN527" s="51"/>
      <c r="BO527" s="51"/>
      <c r="BP527" s="51"/>
      <c r="BQ527" s="51"/>
      <c r="BR527" s="51"/>
      <c r="BS527" s="51"/>
      <c r="BT527" s="51"/>
      <c r="BU527" s="51"/>
      <c r="BV527" s="51"/>
      <c r="BW527" s="51"/>
      <c r="BX527" s="51"/>
      <c r="BY527" s="51"/>
      <c r="BZ527" s="51"/>
      <c r="CA527" s="51"/>
      <c r="CB527" s="51"/>
      <c r="CC527" s="51"/>
      <c r="CD527" s="51"/>
      <c r="CE527" s="51"/>
      <c r="CF527" s="51"/>
      <c r="CG527" s="51"/>
      <c r="CH527" s="51"/>
      <c r="CI527" s="51"/>
      <c r="CJ527" s="51"/>
      <c r="CK527" s="51"/>
      <c r="CL527" s="51"/>
      <c r="CM527" s="52"/>
      <c r="CN527" s="52"/>
      <c r="CO527" s="52"/>
      <c r="CP527" s="52"/>
      <c r="CQ527" s="52"/>
      <c r="CR527" s="52"/>
      <c r="CS527" s="52"/>
      <c r="CT527" s="52"/>
      <c r="CU527" s="52"/>
    </row>
    <row r="528" spans="1:99" ht="13.5">
      <c r="A528" s="49" t="s">
        <v>356</v>
      </c>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50" t="s">
        <v>337</v>
      </c>
      <c r="AW528" s="50"/>
      <c r="AX528" s="50"/>
      <c r="AY528" s="50"/>
      <c r="AZ528" s="50" t="s">
        <v>160</v>
      </c>
      <c r="BA528" s="50"/>
      <c r="BB528" s="50"/>
      <c r="BC528" s="50"/>
      <c r="BD528" s="50"/>
      <c r="BE528" s="50"/>
      <c r="BF528" s="50" t="s">
        <v>114</v>
      </c>
      <c r="BG528" s="50"/>
      <c r="BH528" s="50"/>
      <c r="BI528" s="50"/>
      <c r="BJ528" s="50"/>
      <c r="BK528" s="50"/>
      <c r="BL528" s="51">
        <f>SUM(BL530:BT536)</f>
        <v>0</v>
      </c>
      <c r="BM528" s="51"/>
      <c r="BN528" s="51"/>
      <c r="BO528" s="51"/>
      <c r="BP528" s="51"/>
      <c r="BQ528" s="51"/>
      <c r="BR528" s="51"/>
      <c r="BS528" s="51"/>
      <c r="BT528" s="51"/>
      <c r="BU528" s="51">
        <f>SUM(BU530:CC536)</f>
        <v>0</v>
      </c>
      <c r="BV528" s="51"/>
      <c r="BW528" s="51"/>
      <c r="BX528" s="51"/>
      <c r="BY528" s="51"/>
      <c r="BZ528" s="51"/>
      <c r="CA528" s="51"/>
      <c r="CB528" s="51"/>
      <c r="CC528" s="51"/>
      <c r="CD528" s="51">
        <f>SUM(CD530:CL536)</f>
        <v>0</v>
      </c>
      <c r="CE528" s="51"/>
      <c r="CF528" s="51"/>
      <c r="CG528" s="51"/>
      <c r="CH528" s="51"/>
      <c r="CI528" s="51"/>
      <c r="CJ528" s="51"/>
      <c r="CK528" s="51"/>
      <c r="CL528" s="51"/>
      <c r="CM528" s="52"/>
      <c r="CN528" s="52"/>
      <c r="CO528" s="52"/>
      <c r="CP528" s="52"/>
      <c r="CQ528" s="52"/>
      <c r="CR528" s="52"/>
      <c r="CS528" s="52"/>
      <c r="CT528" s="52"/>
      <c r="CU528" s="52"/>
    </row>
    <row r="529" spans="1:99" ht="12.75">
      <c r="A529" s="47" t="s">
        <v>69</v>
      </c>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4"/>
      <c r="AW529" s="44"/>
      <c r="AX529" s="44"/>
      <c r="AY529" s="44"/>
      <c r="AZ529" s="44"/>
      <c r="BA529" s="44"/>
      <c r="BB529" s="44"/>
      <c r="BC529" s="44"/>
      <c r="BD529" s="44"/>
      <c r="BE529" s="44"/>
      <c r="BF529" s="44"/>
      <c r="BG529" s="44"/>
      <c r="BH529" s="44"/>
      <c r="BI529" s="44"/>
      <c r="BJ529" s="44"/>
      <c r="BK529" s="44"/>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8"/>
      <c r="CN529" s="48"/>
      <c r="CO529" s="48"/>
      <c r="CP529" s="48"/>
      <c r="CQ529" s="48"/>
      <c r="CR529" s="48"/>
      <c r="CS529" s="48"/>
      <c r="CT529" s="48"/>
      <c r="CU529" s="48"/>
    </row>
    <row r="530" spans="1:99" ht="12.75" hidden="1">
      <c r="A530" s="53" t="s">
        <v>363</v>
      </c>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4" t="s">
        <v>357</v>
      </c>
      <c r="AW530" s="54"/>
      <c r="AX530" s="54"/>
      <c r="AY530" s="54"/>
      <c r="AZ530" s="54" t="s">
        <v>160</v>
      </c>
      <c r="BA530" s="54"/>
      <c r="BB530" s="54"/>
      <c r="BC530" s="54"/>
      <c r="BD530" s="54"/>
      <c r="BE530" s="54"/>
      <c r="BF530" s="54" t="s">
        <v>364</v>
      </c>
      <c r="BG530" s="54"/>
      <c r="BH530" s="54"/>
      <c r="BI530" s="54"/>
      <c r="BJ530" s="54"/>
      <c r="BK530" s="54"/>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6"/>
      <c r="CN530" s="56"/>
      <c r="CO530" s="56"/>
      <c r="CP530" s="56"/>
      <c r="CQ530" s="56"/>
      <c r="CR530" s="56"/>
      <c r="CS530" s="56"/>
      <c r="CT530" s="56"/>
      <c r="CU530" s="56"/>
    </row>
    <row r="531" spans="1:99" ht="12.75" hidden="1">
      <c r="A531" s="53" t="s">
        <v>362</v>
      </c>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4" t="s">
        <v>358</v>
      </c>
      <c r="AW531" s="54"/>
      <c r="AX531" s="54"/>
      <c r="AY531" s="54"/>
      <c r="AZ531" s="54" t="s">
        <v>160</v>
      </c>
      <c r="BA531" s="54"/>
      <c r="BB531" s="54"/>
      <c r="BC531" s="54"/>
      <c r="BD531" s="54"/>
      <c r="BE531" s="54"/>
      <c r="BF531" s="54" t="s">
        <v>365</v>
      </c>
      <c r="BG531" s="54"/>
      <c r="BH531" s="54"/>
      <c r="BI531" s="54"/>
      <c r="BJ531" s="54"/>
      <c r="BK531" s="54"/>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6"/>
      <c r="CN531" s="56"/>
      <c r="CO531" s="56"/>
      <c r="CP531" s="56"/>
      <c r="CQ531" s="56"/>
      <c r="CR531" s="56"/>
      <c r="CS531" s="56"/>
      <c r="CT531" s="56"/>
      <c r="CU531" s="56"/>
    </row>
    <row r="532" spans="1:99" ht="12.75" hidden="1">
      <c r="A532" s="53" t="s">
        <v>366</v>
      </c>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4" t="s">
        <v>359</v>
      </c>
      <c r="AW532" s="54"/>
      <c r="AX532" s="54"/>
      <c r="AY532" s="54"/>
      <c r="AZ532" s="54" t="s">
        <v>160</v>
      </c>
      <c r="BA532" s="54"/>
      <c r="BB532" s="54"/>
      <c r="BC532" s="54"/>
      <c r="BD532" s="54"/>
      <c r="BE532" s="54"/>
      <c r="BF532" s="54" t="s">
        <v>367</v>
      </c>
      <c r="BG532" s="54"/>
      <c r="BH532" s="54"/>
      <c r="BI532" s="54"/>
      <c r="BJ532" s="54"/>
      <c r="BK532" s="54"/>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6"/>
      <c r="CN532" s="56"/>
      <c r="CO532" s="56"/>
      <c r="CP532" s="56"/>
      <c r="CQ532" s="56"/>
      <c r="CR532" s="56"/>
      <c r="CS532" s="56"/>
      <c r="CT532" s="56"/>
      <c r="CU532" s="56"/>
    </row>
    <row r="533" spans="1:99" ht="12.75" hidden="1">
      <c r="A533" s="53" t="s">
        <v>372</v>
      </c>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4" t="s">
        <v>360</v>
      </c>
      <c r="AW533" s="54"/>
      <c r="AX533" s="54"/>
      <c r="AY533" s="54"/>
      <c r="AZ533" s="54" t="s">
        <v>160</v>
      </c>
      <c r="BA533" s="54"/>
      <c r="BB533" s="54"/>
      <c r="BC533" s="54"/>
      <c r="BD533" s="54"/>
      <c r="BE533" s="54"/>
      <c r="BF533" s="54" t="s">
        <v>368</v>
      </c>
      <c r="BG533" s="54"/>
      <c r="BH533" s="54"/>
      <c r="BI533" s="54"/>
      <c r="BJ533" s="54"/>
      <c r="BK533" s="54"/>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6"/>
      <c r="CN533" s="56"/>
      <c r="CO533" s="56"/>
      <c r="CP533" s="56"/>
      <c r="CQ533" s="56"/>
      <c r="CR533" s="56"/>
      <c r="CS533" s="56"/>
      <c r="CT533" s="56"/>
      <c r="CU533" s="56"/>
    </row>
    <row r="534" spans="1:99" ht="12.75" hidden="1">
      <c r="A534" s="53" t="s">
        <v>373</v>
      </c>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4" t="s">
        <v>361</v>
      </c>
      <c r="AW534" s="54"/>
      <c r="AX534" s="54"/>
      <c r="AY534" s="54"/>
      <c r="AZ534" s="54" t="s">
        <v>160</v>
      </c>
      <c r="BA534" s="54"/>
      <c r="BB534" s="54"/>
      <c r="BC534" s="54"/>
      <c r="BD534" s="54"/>
      <c r="BE534" s="54"/>
      <c r="BF534" s="54" t="s">
        <v>369</v>
      </c>
      <c r="BG534" s="54"/>
      <c r="BH534" s="54"/>
      <c r="BI534" s="54"/>
      <c r="BJ534" s="54"/>
      <c r="BK534" s="54"/>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6"/>
      <c r="CN534" s="56"/>
      <c r="CO534" s="56"/>
      <c r="CP534" s="56"/>
      <c r="CQ534" s="56"/>
      <c r="CR534" s="56"/>
      <c r="CS534" s="56"/>
      <c r="CT534" s="56"/>
      <c r="CU534" s="56"/>
    </row>
    <row r="535" spans="1:99" ht="12.75">
      <c r="A535" s="53" t="s">
        <v>374</v>
      </c>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4" t="s">
        <v>338</v>
      </c>
      <c r="AW535" s="54"/>
      <c r="AX535" s="54"/>
      <c r="AY535" s="54"/>
      <c r="AZ535" s="54" t="s">
        <v>160</v>
      </c>
      <c r="BA535" s="54"/>
      <c r="BB535" s="54"/>
      <c r="BC535" s="54"/>
      <c r="BD535" s="54"/>
      <c r="BE535" s="54"/>
      <c r="BF535" s="54" t="s">
        <v>370</v>
      </c>
      <c r="BG535" s="54"/>
      <c r="BH535" s="54"/>
      <c r="BI535" s="54"/>
      <c r="BJ535" s="54"/>
      <c r="BK535" s="54"/>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6"/>
      <c r="CN535" s="56"/>
      <c r="CO535" s="56"/>
      <c r="CP535" s="56"/>
      <c r="CQ535" s="56"/>
      <c r="CR535" s="56"/>
      <c r="CS535" s="56"/>
      <c r="CT535" s="56"/>
      <c r="CU535" s="56"/>
    </row>
    <row r="536" spans="1:99" ht="12.75" hidden="1">
      <c r="A536" s="53" t="s">
        <v>375</v>
      </c>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4" t="s">
        <v>339</v>
      </c>
      <c r="AW536" s="54"/>
      <c r="AX536" s="54"/>
      <c r="AY536" s="54"/>
      <c r="AZ536" s="54" t="s">
        <v>160</v>
      </c>
      <c r="BA536" s="54"/>
      <c r="BB536" s="54"/>
      <c r="BC536" s="54"/>
      <c r="BD536" s="54"/>
      <c r="BE536" s="54"/>
      <c r="BF536" s="54" t="s">
        <v>371</v>
      </c>
      <c r="BG536" s="54"/>
      <c r="BH536" s="54"/>
      <c r="BI536" s="54"/>
      <c r="BJ536" s="54"/>
      <c r="BK536" s="54"/>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6"/>
      <c r="CN536" s="56"/>
      <c r="CO536" s="56"/>
      <c r="CP536" s="56"/>
      <c r="CQ536" s="56"/>
      <c r="CR536" s="56"/>
      <c r="CS536" s="56"/>
      <c r="CT536" s="56"/>
      <c r="CU536" s="56"/>
    </row>
    <row r="537" spans="1:99" ht="12.75" hidden="1">
      <c r="A537" s="43" t="s">
        <v>215</v>
      </c>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c r="AQ537" s="43"/>
      <c r="AR537" s="43"/>
      <c r="AS537" s="43"/>
      <c r="AT537" s="43"/>
      <c r="AU537" s="43"/>
      <c r="AV537" s="44" t="s">
        <v>162</v>
      </c>
      <c r="AW537" s="44"/>
      <c r="AX537" s="44"/>
      <c r="AY537" s="44"/>
      <c r="AZ537" s="44" t="s">
        <v>163</v>
      </c>
      <c r="BA537" s="44"/>
      <c r="BB537" s="44"/>
      <c r="BC537" s="44"/>
      <c r="BD537" s="44"/>
      <c r="BE537" s="44"/>
      <c r="BF537" s="44"/>
      <c r="BG537" s="44"/>
      <c r="BH537" s="44"/>
      <c r="BI537" s="44"/>
      <c r="BJ537" s="44"/>
      <c r="BK537" s="44"/>
      <c r="BL537" s="45">
        <f>SUM(BL539+BL542)</f>
        <v>0</v>
      </c>
      <c r="BM537" s="45"/>
      <c r="BN537" s="45"/>
      <c r="BO537" s="45"/>
      <c r="BP537" s="45"/>
      <c r="BQ537" s="45"/>
      <c r="BR537" s="45"/>
      <c r="BS537" s="45"/>
      <c r="BT537" s="45"/>
      <c r="BU537" s="45">
        <f>SUM(BU539+BU542)</f>
        <v>0</v>
      </c>
      <c r="BV537" s="45"/>
      <c r="BW537" s="45"/>
      <c r="BX537" s="45"/>
      <c r="BY537" s="45"/>
      <c r="BZ537" s="45"/>
      <c r="CA537" s="45"/>
      <c r="CB537" s="45"/>
      <c r="CC537" s="45"/>
      <c r="CD537" s="45">
        <f>SUM(CD539+CD542)</f>
        <v>0</v>
      </c>
      <c r="CE537" s="45"/>
      <c r="CF537" s="45"/>
      <c r="CG537" s="45"/>
      <c r="CH537" s="45"/>
      <c r="CI537" s="45"/>
      <c r="CJ537" s="45"/>
      <c r="CK537" s="45"/>
      <c r="CL537" s="45"/>
      <c r="CM537" s="46"/>
      <c r="CN537" s="46"/>
      <c r="CO537" s="46"/>
      <c r="CP537" s="46"/>
      <c r="CQ537" s="46"/>
      <c r="CR537" s="46"/>
      <c r="CS537" s="46"/>
      <c r="CT537" s="46"/>
      <c r="CU537" s="46"/>
    </row>
    <row r="538" spans="1:99" ht="12.75" hidden="1">
      <c r="A538" s="43" t="s">
        <v>214</v>
      </c>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c r="AQ538" s="43"/>
      <c r="AR538" s="43"/>
      <c r="AS538" s="43"/>
      <c r="AT538" s="43"/>
      <c r="AU538" s="43"/>
      <c r="AV538" s="44"/>
      <c r="AW538" s="44"/>
      <c r="AX538" s="44"/>
      <c r="AY538" s="44"/>
      <c r="AZ538" s="44"/>
      <c r="BA538" s="44"/>
      <c r="BB538" s="44"/>
      <c r="BC538" s="44"/>
      <c r="BD538" s="44"/>
      <c r="BE538" s="44"/>
      <c r="BF538" s="44"/>
      <c r="BG538" s="44"/>
      <c r="BH538" s="44"/>
      <c r="BI538" s="44"/>
      <c r="BJ538" s="44"/>
      <c r="BK538" s="44"/>
      <c r="BL538" s="45"/>
      <c r="BM538" s="45"/>
      <c r="BN538" s="45"/>
      <c r="BO538" s="45"/>
      <c r="BP538" s="45"/>
      <c r="BQ538" s="45"/>
      <c r="BR538" s="45"/>
      <c r="BS538" s="45"/>
      <c r="BT538" s="45"/>
      <c r="BU538" s="45"/>
      <c r="BV538" s="45"/>
      <c r="BW538" s="45"/>
      <c r="BX538" s="45"/>
      <c r="BY538" s="45"/>
      <c r="BZ538" s="45"/>
      <c r="CA538" s="45"/>
      <c r="CB538" s="45"/>
      <c r="CC538" s="45"/>
      <c r="CD538" s="45"/>
      <c r="CE538" s="45"/>
      <c r="CF538" s="45"/>
      <c r="CG538" s="45"/>
      <c r="CH538" s="45"/>
      <c r="CI538" s="45"/>
      <c r="CJ538" s="45"/>
      <c r="CK538" s="45"/>
      <c r="CL538" s="45"/>
      <c r="CM538" s="46"/>
      <c r="CN538" s="46"/>
      <c r="CO538" s="46"/>
      <c r="CP538" s="46"/>
      <c r="CQ538" s="46"/>
      <c r="CR538" s="46"/>
      <c r="CS538" s="46"/>
      <c r="CT538" s="46"/>
      <c r="CU538" s="46"/>
    </row>
    <row r="539" spans="1:99" ht="12.75" hidden="1">
      <c r="A539" s="47" t="s">
        <v>41</v>
      </c>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4" t="s">
        <v>164</v>
      </c>
      <c r="AW539" s="44"/>
      <c r="AX539" s="44"/>
      <c r="AY539" s="44"/>
      <c r="AZ539" s="44" t="s">
        <v>165</v>
      </c>
      <c r="BA539" s="44"/>
      <c r="BB539" s="44"/>
      <c r="BC539" s="44"/>
      <c r="BD539" s="44"/>
      <c r="BE539" s="44"/>
      <c r="BF539" s="44"/>
      <c r="BG539" s="44"/>
      <c r="BH539" s="44"/>
      <c r="BI539" s="44"/>
      <c r="BJ539" s="44"/>
      <c r="BK539" s="44"/>
      <c r="BL539" s="45"/>
      <c r="BM539" s="45"/>
      <c r="BN539" s="45"/>
      <c r="BO539" s="45"/>
      <c r="BP539" s="45"/>
      <c r="BQ539" s="45"/>
      <c r="BR539" s="45"/>
      <c r="BS539" s="45"/>
      <c r="BT539" s="45"/>
      <c r="BU539" s="45"/>
      <c r="BV539" s="45"/>
      <c r="BW539" s="45"/>
      <c r="BX539" s="45"/>
      <c r="BY539" s="45"/>
      <c r="BZ539" s="45"/>
      <c r="CA539" s="45"/>
      <c r="CB539" s="45"/>
      <c r="CC539" s="45"/>
      <c r="CD539" s="45"/>
      <c r="CE539" s="45"/>
      <c r="CF539" s="45"/>
      <c r="CG539" s="45"/>
      <c r="CH539" s="45"/>
      <c r="CI539" s="45"/>
      <c r="CJ539" s="45"/>
      <c r="CK539" s="45"/>
      <c r="CL539" s="45"/>
      <c r="CM539" s="46"/>
      <c r="CN539" s="46"/>
      <c r="CO539" s="46"/>
      <c r="CP539" s="46"/>
      <c r="CQ539" s="46"/>
      <c r="CR539" s="46"/>
      <c r="CS539" s="46"/>
      <c r="CT539" s="46"/>
      <c r="CU539" s="46"/>
    </row>
    <row r="540" spans="1:99" ht="12.75" hidden="1">
      <c r="A540" s="47" t="s">
        <v>171</v>
      </c>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4"/>
      <c r="AW540" s="44"/>
      <c r="AX540" s="44"/>
      <c r="AY540" s="44"/>
      <c r="AZ540" s="44"/>
      <c r="BA540" s="44"/>
      <c r="BB540" s="44"/>
      <c r="BC540" s="44"/>
      <c r="BD540" s="44"/>
      <c r="BE540" s="44"/>
      <c r="BF540" s="44"/>
      <c r="BG540" s="44"/>
      <c r="BH540" s="44"/>
      <c r="BI540" s="44"/>
      <c r="BJ540" s="44"/>
      <c r="BK540" s="44"/>
      <c r="BL540" s="45"/>
      <c r="BM540" s="45"/>
      <c r="BN540" s="45"/>
      <c r="BO540" s="45"/>
      <c r="BP540" s="45"/>
      <c r="BQ540" s="45"/>
      <c r="BR540" s="45"/>
      <c r="BS540" s="45"/>
      <c r="BT540" s="45"/>
      <c r="BU540" s="45"/>
      <c r="BV540" s="45"/>
      <c r="BW540" s="45"/>
      <c r="BX540" s="45"/>
      <c r="BY540" s="45"/>
      <c r="BZ540" s="45"/>
      <c r="CA540" s="45"/>
      <c r="CB540" s="45"/>
      <c r="CC540" s="45"/>
      <c r="CD540" s="45"/>
      <c r="CE540" s="45"/>
      <c r="CF540" s="45"/>
      <c r="CG540" s="45"/>
      <c r="CH540" s="45"/>
      <c r="CI540" s="45"/>
      <c r="CJ540" s="45"/>
      <c r="CK540" s="45"/>
      <c r="CL540" s="45"/>
      <c r="CM540" s="46"/>
      <c r="CN540" s="46"/>
      <c r="CO540" s="46"/>
      <c r="CP540" s="46"/>
      <c r="CQ540" s="46"/>
      <c r="CR540" s="46"/>
      <c r="CS540" s="46"/>
      <c r="CT540" s="46"/>
      <c r="CU540" s="46"/>
    </row>
    <row r="541" spans="1:99" ht="12.75" hidden="1">
      <c r="A541" s="47" t="s">
        <v>170</v>
      </c>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4"/>
      <c r="AW541" s="44"/>
      <c r="AX541" s="44"/>
      <c r="AY541" s="44"/>
      <c r="AZ541" s="44"/>
      <c r="BA541" s="44"/>
      <c r="BB541" s="44"/>
      <c r="BC541" s="44"/>
      <c r="BD541" s="44"/>
      <c r="BE541" s="44"/>
      <c r="BF541" s="44"/>
      <c r="BG541" s="44"/>
      <c r="BH541" s="44"/>
      <c r="BI541" s="44"/>
      <c r="BJ541" s="44"/>
      <c r="BK541" s="44"/>
      <c r="BL541" s="45"/>
      <c r="BM541" s="45"/>
      <c r="BN541" s="45"/>
      <c r="BO541" s="45"/>
      <c r="BP541" s="45"/>
      <c r="BQ541" s="45"/>
      <c r="BR541" s="45"/>
      <c r="BS541" s="45"/>
      <c r="BT541" s="45"/>
      <c r="BU541" s="45"/>
      <c r="BV541" s="45"/>
      <c r="BW541" s="45"/>
      <c r="BX541" s="45"/>
      <c r="BY541" s="45"/>
      <c r="BZ541" s="45"/>
      <c r="CA541" s="45"/>
      <c r="CB541" s="45"/>
      <c r="CC541" s="45"/>
      <c r="CD541" s="45"/>
      <c r="CE541" s="45"/>
      <c r="CF541" s="45"/>
      <c r="CG541" s="45"/>
      <c r="CH541" s="45"/>
      <c r="CI541" s="45"/>
      <c r="CJ541" s="45"/>
      <c r="CK541" s="45"/>
      <c r="CL541" s="45"/>
      <c r="CM541" s="46"/>
      <c r="CN541" s="46"/>
      <c r="CO541" s="46"/>
      <c r="CP541" s="46"/>
      <c r="CQ541" s="46"/>
      <c r="CR541" s="46"/>
      <c r="CS541" s="46"/>
      <c r="CT541" s="46"/>
      <c r="CU541" s="46"/>
    </row>
    <row r="542" spans="1:99" ht="12.75" hidden="1">
      <c r="A542" s="47" t="s">
        <v>168</v>
      </c>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4" t="s">
        <v>166</v>
      </c>
      <c r="AW542" s="44"/>
      <c r="AX542" s="44"/>
      <c r="AY542" s="44"/>
      <c r="AZ542" s="44" t="s">
        <v>167</v>
      </c>
      <c r="BA542" s="44"/>
      <c r="BB542" s="44"/>
      <c r="BC542" s="44"/>
      <c r="BD542" s="44"/>
      <c r="BE542" s="44"/>
      <c r="BF542" s="44"/>
      <c r="BG542" s="44"/>
      <c r="BH542" s="44"/>
      <c r="BI542" s="44"/>
      <c r="BJ542" s="44"/>
      <c r="BK542" s="44"/>
      <c r="BL542" s="45"/>
      <c r="BM542" s="45"/>
      <c r="BN542" s="45"/>
      <c r="BO542" s="45"/>
      <c r="BP542" s="45"/>
      <c r="BQ542" s="45"/>
      <c r="BR542" s="45"/>
      <c r="BS542" s="45"/>
      <c r="BT542" s="45"/>
      <c r="BU542" s="45"/>
      <c r="BV542" s="45"/>
      <c r="BW542" s="45"/>
      <c r="BX542" s="45"/>
      <c r="BY542" s="45"/>
      <c r="BZ542" s="45"/>
      <c r="CA542" s="45"/>
      <c r="CB542" s="45"/>
      <c r="CC542" s="45"/>
      <c r="CD542" s="45"/>
      <c r="CE542" s="45"/>
      <c r="CF542" s="45"/>
      <c r="CG542" s="45"/>
      <c r="CH542" s="45"/>
      <c r="CI542" s="45"/>
      <c r="CJ542" s="45"/>
      <c r="CK542" s="45"/>
      <c r="CL542" s="45"/>
      <c r="CM542" s="46"/>
      <c r="CN542" s="46"/>
      <c r="CO542" s="46"/>
      <c r="CP542" s="46"/>
      <c r="CQ542" s="46"/>
      <c r="CR542" s="46"/>
      <c r="CS542" s="46"/>
      <c r="CT542" s="46"/>
      <c r="CU542" s="46"/>
    </row>
    <row r="543" spans="1:99" ht="12.75" hidden="1">
      <c r="A543" s="47" t="s">
        <v>169</v>
      </c>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4"/>
      <c r="AW543" s="44"/>
      <c r="AX543" s="44"/>
      <c r="AY543" s="44"/>
      <c r="AZ543" s="44"/>
      <c r="BA543" s="44"/>
      <c r="BB543" s="44"/>
      <c r="BC543" s="44"/>
      <c r="BD543" s="44"/>
      <c r="BE543" s="44"/>
      <c r="BF543" s="44"/>
      <c r="BG543" s="44"/>
      <c r="BH543" s="44"/>
      <c r="BI543" s="44"/>
      <c r="BJ543" s="44"/>
      <c r="BK543" s="44"/>
      <c r="BL543" s="45"/>
      <c r="BM543" s="45"/>
      <c r="BN543" s="45"/>
      <c r="BO543" s="45"/>
      <c r="BP543" s="45"/>
      <c r="BQ543" s="45"/>
      <c r="BR543" s="45"/>
      <c r="BS543" s="45"/>
      <c r="BT543" s="45"/>
      <c r="BU543" s="45"/>
      <c r="BV543" s="45"/>
      <c r="BW543" s="45"/>
      <c r="BX543" s="45"/>
      <c r="BY543" s="45"/>
      <c r="BZ543" s="45"/>
      <c r="CA543" s="45"/>
      <c r="CB543" s="45"/>
      <c r="CC543" s="45"/>
      <c r="CD543" s="45"/>
      <c r="CE543" s="45"/>
      <c r="CF543" s="45"/>
      <c r="CG543" s="45"/>
      <c r="CH543" s="45"/>
      <c r="CI543" s="45"/>
      <c r="CJ543" s="45"/>
      <c r="CK543" s="45"/>
      <c r="CL543" s="45"/>
      <c r="CM543" s="46"/>
      <c r="CN543" s="46"/>
      <c r="CO543" s="46"/>
      <c r="CP543" s="46"/>
      <c r="CQ543" s="46"/>
      <c r="CR543" s="46"/>
      <c r="CS543" s="46"/>
      <c r="CT543" s="46"/>
      <c r="CU543" s="46"/>
    </row>
    <row r="544" spans="1:99" ht="15.75" hidden="1">
      <c r="A544" s="57" t="s">
        <v>184</v>
      </c>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8" t="s">
        <v>172</v>
      </c>
      <c r="AW544" s="58"/>
      <c r="AX544" s="58"/>
      <c r="AY544" s="58"/>
      <c r="AZ544" s="58" t="s">
        <v>173</v>
      </c>
      <c r="BA544" s="58"/>
      <c r="BB544" s="58"/>
      <c r="BC544" s="58"/>
      <c r="BD544" s="58"/>
      <c r="BE544" s="58"/>
      <c r="BF544" s="44"/>
      <c r="BG544" s="44"/>
      <c r="BH544" s="44"/>
      <c r="BI544" s="44"/>
      <c r="BJ544" s="44"/>
      <c r="BK544" s="44"/>
      <c r="BL544" s="45"/>
      <c r="BM544" s="45"/>
      <c r="BN544" s="45"/>
      <c r="BO544" s="45"/>
      <c r="BP544" s="45"/>
      <c r="BQ544" s="45"/>
      <c r="BR544" s="45"/>
      <c r="BS544" s="45"/>
      <c r="BT544" s="45"/>
      <c r="BU544" s="45"/>
      <c r="BV544" s="45"/>
      <c r="BW544" s="45"/>
      <c r="BX544" s="45"/>
      <c r="BY544" s="45"/>
      <c r="BZ544" s="45"/>
      <c r="CA544" s="45"/>
      <c r="CB544" s="45"/>
      <c r="CC544" s="45"/>
      <c r="CD544" s="45"/>
      <c r="CE544" s="45"/>
      <c r="CF544" s="45"/>
      <c r="CG544" s="45"/>
      <c r="CH544" s="45"/>
      <c r="CI544" s="45"/>
      <c r="CJ544" s="45"/>
      <c r="CK544" s="45"/>
      <c r="CL544" s="45"/>
      <c r="CM544" s="48" t="s">
        <v>48</v>
      </c>
      <c r="CN544" s="48"/>
      <c r="CO544" s="48"/>
      <c r="CP544" s="48"/>
      <c r="CQ544" s="48"/>
      <c r="CR544" s="48"/>
      <c r="CS544" s="48"/>
      <c r="CT544" s="48"/>
      <c r="CU544" s="48"/>
    </row>
    <row r="545" spans="1:99" ht="12.75" hidden="1">
      <c r="A545" s="43" t="s">
        <v>41</v>
      </c>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c r="AQ545" s="43"/>
      <c r="AR545" s="43"/>
      <c r="AS545" s="43"/>
      <c r="AT545" s="43"/>
      <c r="AU545" s="43"/>
      <c r="AV545" s="44" t="s">
        <v>174</v>
      </c>
      <c r="AW545" s="44"/>
      <c r="AX545" s="44"/>
      <c r="AY545" s="44"/>
      <c r="AZ545" s="44"/>
      <c r="BA545" s="44"/>
      <c r="BB545" s="44"/>
      <c r="BC545" s="44"/>
      <c r="BD545" s="44"/>
      <c r="BE545" s="44"/>
      <c r="BF545" s="44"/>
      <c r="BG545" s="44"/>
      <c r="BH545" s="44"/>
      <c r="BI545" s="44"/>
      <c r="BJ545" s="44"/>
      <c r="BK545" s="44"/>
      <c r="BL545" s="45"/>
      <c r="BM545" s="45"/>
      <c r="BN545" s="45"/>
      <c r="BO545" s="45"/>
      <c r="BP545" s="45"/>
      <c r="BQ545" s="45"/>
      <c r="BR545" s="45"/>
      <c r="BS545" s="45"/>
      <c r="BT545" s="45"/>
      <c r="BU545" s="45"/>
      <c r="BV545" s="45"/>
      <c r="BW545" s="45"/>
      <c r="BX545" s="45"/>
      <c r="BY545" s="45"/>
      <c r="BZ545" s="45"/>
      <c r="CA545" s="45"/>
      <c r="CB545" s="45"/>
      <c r="CC545" s="45"/>
      <c r="CD545" s="45"/>
      <c r="CE545" s="45"/>
      <c r="CF545" s="45"/>
      <c r="CG545" s="45"/>
      <c r="CH545" s="45"/>
      <c r="CI545" s="45"/>
      <c r="CJ545" s="45"/>
      <c r="CK545" s="45"/>
      <c r="CL545" s="45"/>
      <c r="CM545" s="48" t="s">
        <v>48</v>
      </c>
      <c r="CN545" s="48"/>
      <c r="CO545" s="48"/>
      <c r="CP545" s="48"/>
      <c r="CQ545" s="48"/>
      <c r="CR545" s="48"/>
      <c r="CS545" s="48"/>
      <c r="CT545" s="48"/>
      <c r="CU545" s="48"/>
    </row>
    <row r="546" spans="1:99" ht="15.75" hidden="1">
      <c r="A546" s="43" t="s">
        <v>185</v>
      </c>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4"/>
      <c r="AW546" s="44"/>
      <c r="AX546" s="44"/>
      <c r="AY546" s="44"/>
      <c r="AZ546" s="44"/>
      <c r="BA546" s="44"/>
      <c r="BB546" s="44"/>
      <c r="BC546" s="44"/>
      <c r="BD546" s="44"/>
      <c r="BE546" s="44"/>
      <c r="BF546" s="44"/>
      <c r="BG546" s="44"/>
      <c r="BH546" s="44"/>
      <c r="BI546" s="44"/>
      <c r="BJ546" s="44"/>
      <c r="BK546" s="44"/>
      <c r="BL546" s="45"/>
      <c r="BM546" s="45"/>
      <c r="BN546" s="45"/>
      <c r="BO546" s="45"/>
      <c r="BP546" s="45"/>
      <c r="BQ546" s="45"/>
      <c r="BR546" s="45"/>
      <c r="BS546" s="45"/>
      <c r="BT546" s="45"/>
      <c r="BU546" s="45"/>
      <c r="BV546" s="45"/>
      <c r="BW546" s="45"/>
      <c r="BX546" s="45"/>
      <c r="BY546" s="45"/>
      <c r="BZ546" s="45"/>
      <c r="CA546" s="45"/>
      <c r="CB546" s="45"/>
      <c r="CC546" s="45"/>
      <c r="CD546" s="45"/>
      <c r="CE546" s="45"/>
      <c r="CF546" s="45"/>
      <c r="CG546" s="45"/>
      <c r="CH546" s="45"/>
      <c r="CI546" s="45"/>
      <c r="CJ546" s="45"/>
      <c r="CK546" s="45"/>
      <c r="CL546" s="45"/>
      <c r="CM546" s="48"/>
      <c r="CN546" s="48"/>
      <c r="CO546" s="48"/>
      <c r="CP546" s="48"/>
      <c r="CQ546" s="48"/>
      <c r="CR546" s="48"/>
      <c r="CS546" s="48"/>
      <c r="CT546" s="48"/>
      <c r="CU546" s="48"/>
    </row>
    <row r="547" spans="1:99" ht="15.75" hidden="1">
      <c r="A547" s="43" t="s">
        <v>186</v>
      </c>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c r="AP547" s="43"/>
      <c r="AQ547" s="43"/>
      <c r="AR547" s="43"/>
      <c r="AS547" s="43"/>
      <c r="AT547" s="43"/>
      <c r="AU547" s="43"/>
      <c r="AV547" s="44" t="s">
        <v>175</v>
      </c>
      <c r="AW547" s="44"/>
      <c r="AX547" s="44"/>
      <c r="AY547" s="44"/>
      <c r="AZ547" s="44"/>
      <c r="BA547" s="44"/>
      <c r="BB547" s="44"/>
      <c r="BC547" s="44"/>
      <c r="BD547" s="44"/>
      <c r="BE547" s="44"/>
      <c r="BF547" s="44"/>
      <c r="BG547" s="44"/>
      <c r="BH547" s="44"/>
      <c r="BI547" s="44"/>
      <c r="BJ547" s="44"/>
      <c r="BK547" s="44"/>
      <c r="BL547" s="45"/>
      <c r="BM547" s="45"/>
      <c r="BN547" s="45"/>
      <c r="BO547" s="45"/>
      <c r="BP547" s="45"/>
      <c r="BQ547" s="45"/>
      <c r="BR547" s="45"/>
      <c r="BS547" s="45"/>
      <c r="BT547" s="45"/>
      <c r="BU547" s="45"/>
      <c r="BV547" s="45"/>
      <c r="BW547" s="45"/>
      <c r="BX547" s="45"/>
      <c r="BY547" s="45"/>
      <c r="BZ547" s="45"/>
      <c r="CA547" s="45"/>
      <c r="CB547" s="45"/>
      <c r="CC547" s="45"/>
      <c r="CD547" s="45"/>
      <c r="CE547" s="45"/>
      <c r="CF547" s="45"/>
      <c r="CG547" s="45"/>
      <c r="CH547" s="45"/>
      <c r="CI547" s="45"/>
      <c r="CJ547" s="45"/>
      <c r="CK547" s="45"/>
      <c r="CL547" s="45"/>
      <c r="CM547" s="48" t="s">
        <v>48</v>
      </c>
      <c r="CN547" s="48"/>
      <c r="CO547" s="48"/>
      <c r="CP547" s="48"/>
      <c r="CQ547" s="48"/>
      <c r="CR547" s="48"/>
      <c r="CS547" s="48"/>
      <c r="CT547" s="48"/>
      <c r="CU547" s="48"/>
    </row>
    <row r="548" spans="1:99" ht="15.75" hidden="1">
      <c r="A548" s="43" t="s">
        <v>187</v>
      </c>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c r="AQ548" s="43"/>
      <c r="AR548" s="43"/>
      <c r="AS548" s="43"/>
      <c r="AT548" s="43"/>
      <c r="AU548" s="43"/>
      <c r="AV548" s="44" t="s">
        <v>176</v>
      </c>
      <c r="AW548" s="44"/>
      <c r="AX548" s="44"/>
      <c r="AY548" s="44"/>
      <c r="AZ548" s="44"/>
      <c r="BA548" s="44"/>
      <c r="BB548" s="44"/>
      <c r="BC548" s="44"/>
      <c r="BD548" s="44"/>
      <c r="BE548" s="44"/>
      <c r="BF548" s="44"/>
      <c r="BG548" s="44"/>
      <c r="BH548" s="44"/>
      <c r="BI548" s="44"/>
      <c r="BJ548" s="44"/>
      <c r="BK548" s="44"/>
      <c r="BL548" s="45"/>
      <c r="BM548" s="45"/>
      <c r="BN548" s="45"/>
      <c r="BO548" s="45"/>
      <c r="BP548" s="45"/>
      <c r="BQ548" s="45"/>
      <c r="BR548" s="45"/>
      <c r="BS548" s="45"/>
      <c r="BT548" s="45"/>
      <c r="BU548" s="45"/>
      <c r="BV548" s="45"/>
      <c r="BW548" s="45"/>
      <c r="BX548" s="45"/>
      <c r="BY548" s="45"/>
      <c r="BZ548" s="45"/>
      <c r="CA548" s="45"/>
      <c r="CB548" s="45"/>
      <c r="CC548" s="45"/>
      <c r="CD548" s="45"/>
      <c r="CE548" s="45"/>
      <c r="CF548" s="45"/>
      <c r="CG548" s="45"/>
      <c r="CH548" s="45"/>
      <c r="CI548" s="45"/>
      <c r="CJ548" s="45"/>
      <c r="CK548" s="45"/>
      <c r="CL548" s="45"/>
      <c r="CM548" s="48" t="s">
        <v>48</v>
      </c>
      <c r="CN548" s="48"/>
      <c r="CO548" s="48"/>
      <c r="CP548" s="48"/>
      <c r="CQ548" s="48"/>
      <c r="CR548" s="48"/>
      <c r="CS548" s="48"/>
      <c r="CT548" s="48"/>
      <c r="CU548" s="48"/>
    </row>
    <row r="549" spans="1:99" ht="15.75">
      <c r="A549" s="57" t="s">
        <v>188</v>
      </c>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8" t="s">
        <v>177</v>
      </c>
      <c r="AW549" s="58"/>
      <c r="AX549" s="58"/>
      <c r="AY549" s="58"/>
      <c r="AZ549" s="58" t="s">
        <v>48</v>
      </c>
      <c r="BA549" s="58"/>
      <c r="BB549" s="58"/>
      <c r="BC549" s="58"/>
      <c r="BD549" s="58"/>
      <c r="BE549" s="58"/>
      <c r="BF549" s="44"/>
      <c r="BG549" s="44"/>
      <c r="BH549" s="44"/>
      <c r="BI549" s="44"/>
      <c r="BJ549" s="44"/>
      <c r="BK549" s="44"/>
      <c r="BL549" s="45"/>
      <c r="BM549" s="45"/>
      <c r="BN549" s="45"/>
      <c r="BO549" s="45"/>
      <c r="BP549" s="45"/>
      <c r="BQ549" s="45"/>
      <c r="BR549" s="45"/>
      <c r="BS549" s="45"/>
      <c r="BT549" s="45"/>
      <c r="BU549" s="45"/>
      <c r="BV549" s="45"/>
      <c r="BW549" s="45"/>
      <c r="BX549" s="45"/>
      <c r="BY549" s="45"/>
      <c r="BZ549" s="45"/>
      <c r="CA549" s="45"/>
      <c r="CB549" s="45"/>
      <c r="CC549" s="45"/>
      <c r="CD549" s="45"/>
      <c r="CE549" s="45"/>
      <c r="CF549" s="45"/>
      <c r="CG549" s="45"/>
      <c r="CH549" s="45"/>
      <c r="CI549" s="45"/>
      <c r="CJ549" s="45"/>
      <c r="CK549" s="45"/>
      <c r="CL549" s="45"/>
      <c r="CM549" s="48" t="s">
        <v>48</v>
      </c>
      <c r="CN549" s="48"/>
      <c r="CO549" s="48"/>
      <c r="CP549" s="48"/>
      <c r="CQ549" s="48"/>
      <c r="CR549" s="48"/>
      <c r="CS549" s="48"/>
      <c r="CT549" s="48"/>
      <c r="CU549" s="48"/>
    </row>
    <row r="550" spans="1:99" ht="12.75">
      <c r="A550" s="43" t="s">
        <v>69</v>
      </c>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4" t="s">
        <v>178</v>
      </c>
      <c r="AW550" s="44"/>
      <c r="AX550" s="44"/>
      <c r="AY550" s="44"/>
      <c r="AZ550" s="44" t="s">
        <v>179</v>
      </c>
      <c r="BA550" s="44"/>
      <c r="BB550" s="44"/>
      <c r="BC550" s="44"/>
      <c r="BD550" s="44"/>
      <c r="BE550" s="44"/>
      <c r="BF550" s="44"/>
      <c r="BG550" s="44"/>
      <c r="BH550" s="44"/>
      <c r="BI550" s="44"/>
      <c r="BJ550" s="44"/>
      <c r="BK550" s="44"/>
      <c r="BL550" s="45"/>
      <c r="BM550" s="45"/>
      <c r="BN550" s="45"/>
      <c r="BO550" s="45"/>
      <c r="BP550" s="45"/>
      <c r="BQ550" s="45"/>
      <c r="BR550" s="45"/>
      <c r="BS550" s="45"/>
      <c r="BT550" s="45"/>
      <c r="BU550" s="45"/>
      <c r="BV550" s="45"/>
      <c r="BW550" s="45"/>
      <c r="BX550" s="45"/>
      <c r="BY550" s="45"/>
      <c r="BZ550" s="45"/>
      <c r="CA550" s="45"/>
      <c r="CB550" s="45"/>
      <c r="CC550" s="45"/>
      <c r="CD550" s="45"/>
      <c r="CE550" s="45"/>
      <c r="CF550" s="45"/>
      <c r="CG550" s="45"/>
      <c r="CH550" s="45"/>
      <c r="CI550" s="45"/>
      <c r="CJ550" s="45"/>
      <c r="CK550" s="45"/>
      <c r="CL550" s="45"/>
      <c r="CM550" s="48" t="s">
        <v>48</v>
      </c>
      <c r="CN550" s="48"/>
      <c r="CO550" s="48"/>
      <c r="CP550" s="48"/>
      <c r="CQ550" s="48"/>
      <c r="CR550" s="48"/>
      <c r="CS550" s="48"/>
      <c r="CT550" s="48"/>
      <c r="CU550" s="48"/>
    </row>
    <row r="551" spans="1:99" ht="12.75">
      <c r="A551" s="43" t="s">
        <v>180</v>
      </c>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4"/>
      <c r="AW551" s="44"/>
      <c r="AX551" s="44"/>
      <c r="AY551" s="44"/>
      <c r="AZ551" s="44"/>
      <c r="BA551" s="44"/>
      <c r="BB551" s="44"/>
      <c r="BC551" s="44"/>
      <c r="BD551" s="44"/>
      <c r="BE551" s="44"/>
      <c r="BF551" s="44"/>
      <c r="BG551" s="44"/>
      <c r="BH551" s="44"/>
      <c r="BI551" s="44"/>
      <c r="BJ551" s="44"/>
      <c r="BK551" s="44"/>
      <c r="BL551" s="45"/>
      <c r="BM551" s="45"/>
      <c r="BN551" s="45"/>
      <c r="BO551" s="45"/>
      <c r="BP551" s="45"/>
      <c r="BQ551" s="45"/>
      <c r="BR551" s="45"/>
      <c r="BS551" s="45"/>
      <c r="BT551" s="45"/>
      <c r="BU551" s="45"/>
      <c r="BV551" s="45"/>
      <c r="BW551" s="45"/>
      <c r="BX551" s="45"/>
      <c r="BY551" s="45"/>
      <c r="BZ551" s="45"/>
      <c r="CA551" s="45"/>
      <c r="CB551" s="45"/>
      <c r="CC551" s="45"/>
      <c r="CD551" s="45"/>
      <c r="CE551" s="45"/>
      <c r="CF551" s="45"/>
      <c r="CG551" s="45"/>
      <c r="CH551" s="45"/>
      <c r="CI551" s="45"/>
      <c r="CJ551" s="45"/>
      <c r="CK551" s="45"/>
      <c r="CL551" s="45"/>
      <c r="CM551" s="48"/>
      <c r="CN551" s="48"/>
      <c r="CO551" s="48"/>
      <c r="CP551" s="48"/>
      <c r="CQ551" s="48"/>
      <c r="CR551" s="48"/>
      <c r="CS551" s="48"/>
      <c r="CT551" s="48"/>
      <c r="CU551" s="48"/>
    </row>
    <row r="552" spans="1:99" ht="12.7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c r="AP552" s="43"/>
      <c r="AQ552" s="43"/>
      <c r="AR552" s="43"/>
      <c r="AS552" s="43"/>
      <c r="AT552" s="43"/>
      <c r="AU552" s="43"/>
      <c r="AV552" s="44"/>
      <c r="AW552" s="44"/>
      <c r="AX552" s="44"/>
      <c r="AY552" s="44"/>
      <c r="AZ552" s="44"/>
      <c r="BA552" s="44"/>
      <c r="BB552" s="44"/>
      <c r="BC552" s="44"/>
      <c r="BD552" s="44"/>
      <c r="BE552" s="44"/>
      <c r="BF552" s="44"/>
      <c r="BG552" s="44"/>
      <c r="BH552" s="44"/>
      <c r="BI552" s="44"/>
      <c r="BJ552" s="44"/>
      <c r="BK552" s="44"/>
      <c r="BL552" s="45"/>
      <c r="BM552" s="45"/>
      <c r="BN552" s="45"/>
      <c r="BO552" s="45"/>
      <c r="BP552" s="45"/>
      <c r="BQ552" s="45"/>
      <c r="BR552" s="45"/>
      <c r="BS552" s="45"/>
      <c r="BT552" s="45"/>
      <c r="BU552" s="45"/>
      <c r="BV552" s="45"/>
      <c r="BW552" s="45"/>
      <c r="BX552" s="45"/>
      <c r="BY552" s="45"/>
      <c r="BZ552" s="45"/>
      <c r="CA552" s="45"/>
      <c r="CB552" s="45"/>
      <c r="CC552" s="45"/>
      <c r="CD552" s="45"/>
      <c r="CE552" s="45"/>
      <c r="CF552" s="45"/>
      <c r="CG552" s="45"/>
      <c r="CH552" s="45"/>
      <c r="CI552" s="45"/>
      <c r="CJ552" s="45"/>
      <c r="CK552" s="45"/>
      <c r="CL552" s="45"/>
      <c r="CM552" s="46"/>
      <c r="CN552" s="46"/>
      <c r="CO552" s="46"/>
      <c r="CP552" s="46"/>
      <c r="CQ552" s="46"/>
      <c r="CR552" s="46"/>
      <c r="CS552" s="46"/>
      <c r="CT552" s="46"/>
      <c r="CU552" s="46"/>
    </row>
    <row r="553" spans="1:99" ht="27.75" customHeight="1">
      <c r="A553" s="37" t="s">
        <v>410</v>
      </c>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8" t="s">
        <v>73</v>
      </c>
      <c r="AW553" s="38"/>
      <c r="AX553" s="38"/>
      <c r="AY553" s="38"/>
      <c r="AZ553" s="38" t="s">
        <v>48</v>
      </c>
      <c r="BA553" s="38"/>
      <c r="BB553" s="38"/>
      <c r="BC553" s="38"/>
      <c r="BD553" s="38"/>
      <c r="BE553" s="38"/>
      <c r="BF553" s="38"/>
      <c r="BG553" s="38"/>
      <c r="BH553" s="38"/>
      <c r="BI553" s="38"/>
      <c r="BJ553" s="38"/>
      <c r="BK553" s="38"/>
      <c r="BL553" s="39">
        <f>SUM(BL554)</f>
        <v>4922380.26</v>
      </c>
      <c r="BM553" s="39"/>
      <c r="BN553" s="39"/>
      <c r="BO553" s="39"/>
      <c r="BP553" s="39"/>
      <c r="BQ553" s="39"/>
      <c r="BR553" s="39"/>
      <c r="BS553" s="39"/>
      <c r="BT553" s="39"/>
      <c r="BU553" s="39">
        <f>SUM(BU554+BU575+BU591+BU597+BU603+BU606)</f>
        <v>0</v>
      </c>
      <c r="BV553" s="39"/>
      <c r="BW553" s="39"/>
      <c r="BX553" s="39"/>
      <c r="BY553" s="39"/>
      <c r="BZ553" s="39"/>
      <c r="CA553" s="39"/>
      <c r="CB553" s="39"/>
      <c r="CC553" s="39"/>
      <c r="CD553" s="39">
        <f>SUM(CD554+CD575+CD591+CD597+CD603+CD606)</f>
        <v>0</v>
      </c>
      <c r="CE553" s="39"/>
      <c r="CF553" s="39"/>
      <c r="CG553" s="39"/>
      <c r="CH553" s="39"/>
      <c r="CI553" s="39"/>
      <c r="CJ553" s="39"/>
      <c r="CK553" s="39"/>
      <c r="CL553" s="39"/>
      <c r="CM553" s="40"/>
      <c r="CN553" s="40"/>
      <c r="CO553" s="40"/>
      <c r="CP553" s="40"/>
      <c r="CQ553" s="40"/>
      <c r="CR553" s="40"/>
      <c r="CS553" s="40"/>
      <c r="CT553" s="40"/>
      <c r="CU553" s="40"/>
    </row>
    <row r="554" spans="1:99" ht="12.75">
      <c r="A554" s="35" t="s">
        <v>41</v>
      </c>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6" t="s">
        <v>75</v>
      </c>
      <c r="AW554" s="36"/>
      <c r="AX554" s="36"/>
      <c r="AY554" s="36"/>
      <c r="AZ554" s="36" t="s">
        <v>48</v>
      </c>
      <c r="BA554" s="36"/>
      <c r="BB554" s="36"/>
      <c r="BC554" s="36"/>
      <c r="BD554" s="36"/>
      <c r="BE554" s="36"/>
      <c r="BF554" s="36"/>
      <c r="BG554" s="36"/>
      <c r="BH554" s="36"/>
      <c r="BI554" s="36"/>
      <c r="BJ554" s="36"/>
      <c r="BK554" s="36"/>
      <c r="BL554" s="42">
        <f>SUM(BL556+BL558+BL561)</f>
        <v>4922380.26</v>
      </c>
      <c r="BM554" s="42"/>
      <c r="BN554" s="42"/>
      <c r="BO554" s="42"/>
      <c r="BP554" s="42"/>
      <c r="BQ554" s="42"/>
      <c r="BR554" s="42"/>
      <c r="BS554" s="42"/>
      <c r="BT554" s="42"/>
      <c r="BU554" s="42">
        <f>SUM(BU556+BU558+BU561)</f>
        <v>0</v>
      </c>
      <c r="BV554" s="42"/>
      <c r="BW554" s="42"/>
      <c r="BX554" s="42"/>
      <c r="BY554" s="42"/>
      <c r="BZ554" s="42"/>
      <c r="CA554" s="42"/>
      <c r="CB554" s="42"/>
      <c r="CC554" s="42"/>
      <c r="CD554" s="42">
        <f>SUM(CD556+CD558+CD561)</f>
        <v>0</v>
      </c>
      <c r="CE554" s="42"/>
      <c r="CF554" s="42"/>
      <c r="CG554" s="42"/>
      <c r="CH554" s="42"/>
      <c r="CI554" s="42"/>
      <c r="CJ554" s="42"/>
      <c r="CK554" s="42"/>
      <c r="CL554" s="42"/>
      <c r="CM554" s="62" t="s">
        <v>48</v>
      </c>
      <c r="CN554" s="62"/>
      <c r="CO554" s="62"/>
      <c r="CP554" s="62"/>
      <c r="CQ554" s="62"/>
      <c r="CR554" s="62"/>
      <c r="CS554" s="62"/>
      <c r="CT554" s="62"/>
      <c r="CU554" s="62"/>
    </row>
    <row r="555" spans="1:99" ht="12.75">
      <c r="A555" s="35" t="s">
        <v>74</v>
      </c>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6"/>
      <c r="AW555" s="36"/>
      <c r="AX555" s="36"/>
      <c r="AY555" s="36"/>
      <c r="AZ555" s="36"/>
      <c r="BA555" s="36"/>
      <c r="BB555" s="36"/>
      <c r="BC555" s="36"/>
      <c r="BD555" s="36"/>
      <c r="BE555" s="36"/>
      <c r="BF555" s="36"/>
      <c r="BG555" s="36"/>
      <c r="BH555" s="36"/>
      <c r="BI555" s="36"/>
      <c r="BJ555" s="36"/>
      <c r="BK555" s="36"/>
      <c r="BL555" s="42"/>
      <c r="BM555" s="42"/>
      <c r="BN555" s="42"/>
      <c r="BO555" s="42"/>
      <c r="BP555" s="42"/>
      <c r="BQ555" s="42"/>
      <c r="BR555" s="42"/>
      <c r="BS555" s="42"/>
      <c r="BT555" s="42"/>
      <c r="BU555" s="42"/>
      <c r="BV555" s="42"/>
      <c r="BW555" s="42"/>
      <c r="BX555" s="42"/>
      <c r="BY555" s="42"/>
      <c r="BZ555" s="42"/>
      <c r="CA555" s="42"/>
      <c r="CB555" s="42"/>
      <c r="CC555" s="42"/>
      <c r="CD555" s="42"/>
      <c r="CE555" s="42"/>
      <c r="CF555" s="42"/>
      <c r="CG555" s="42"/>
      <c r="CH555" s="42"/>
      <c r="CI555" s="42"/>
      <c r="CJ555" s="42"/>
      <c r="CK555" s="42"/>
      <c r="CL555" s="42"/>
      <c r="CM555" s="62"/>
      <c r="CN555" s="62"/>
      <c r="CO555" s="62"/>
      <c r="CP555" s="62"/>
      <c r="CQ555" s="62"/>
      <c r="CR555" s="62"/>
      <c r="CS555" s="62"/>
      <c r="CT555" s="62"/>
      <c r="CU555" s="62"/>
    </row>
    <row r="556" spans="1:99" ht="12.75">
      <c r="A556" s="43" t="s">
        <v>41</v>
      </c>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c r="AP556" s="43"/>
      <c r="AQ556" s="43"/>
      <c r="AR556" s="43"/>
      <c r="AS556" s="43"/>
      <c r="AT556" s="43"/>
      <c r="AU556" s="43"/>
      <c r="AV556" s="44" t="s">
        <v>76</v>
      </c>
      <c r="AW556" s="44"/>
      <c r="AX556" s="44"/>
      <c r="AY556" s="44"/>
      <c r="AZ556" s="44" t="s">
        <v>77</v>
      </c>
      <c r="BA556" s="44"/>
      <c r="BB556" s="44"/>
      <c r="BC556" s="44"/>
      <c r="BD556" s="44"/>
      <c r="BE556" s="44"/>
      <c r="BF556" s="44" t="s">
        <v>323</v>
      </c>
      <c r="BG556" s="44"/>
      <c r="BH556" s="44"/>
      <c r="BI556" s="44"/>
      <c r="BJ556" s="44"/>
      <c r="BK556" s="44"/>
      <c r="BL556" s="45">
        <v>3780630</v>
      </c>
      <c r="BM556" s="45"/>
      <c r="BN556" s="45"/>
      <c r="BO556" s="45"/>
      <c r="BP556" s="45"/>
      <c r="BQ556" s="45"/>
      <c r="BR556" s="45"/>
      <c r="BS556" s="45"/>
      <c r="BT556" s="45"/>
      <c r="BU556" s="45"/>
      <c r="BV556" s="45"/>
      <c r="BW556" s="45"/>
      <c r="BX556" s="45"/>
      <c r="BY556" s="45"/>
      <c r="BZ556" s="45"/>
      <c r="CA556" s="45"/>
      <c r="CB556" s="45"/>
      <c r="CC556" s="45"/>
      <c r="CD556" s="45"/>
      <c r="CE556" s="45"/>
      <c r="CF556" s="45"/>
      <c r="CG556" s="45"/>
      <c r="CH556" s="45"/>
      <c r="CI556" s="45"/>
      <c r="CJ556" s="45"/>
      <c r="CK556" s="45"/>
      <c r="CL556" s="45"/>
      <c r="CM556" s="48" t="s">
        <v>48</v>
      </c>
      <c r="CN556" s="48"/>
      <c r="CO556" s="48"/>
      <c r="CP556" s="48"/>
      <c r="CQ556" s="48"/>
      <c r="CR556" s="48"/>
      <c r="CS556" s="48"/>
      <c r="CT556" s="48"/>
      <c r="CU556" s="48"/>
    </row>
    <row r="557" spans="1:99" ht="12.75">
      <c r="A557" s="43" t="s">
        <v>78</v>
      </c>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43"/>
      <c r="AM557" s="43"/>
      <c r="AN557" s="43"/>
      <c r="AO557" s="43"/>
      <c r="AP557" s="43"/>
      <c r="AQ557" s="43"/>
      <c r="AR557" s="43"/>
      <c r="AS557" s="43"/>
      <c r="AT557" s="43"/>
      <c r="AU557" s="43"/>
      <c r="AV557" s="44"/>
      <c r="AW557" s="44"/>
      <c r="AX557" s="44"/>
      <c r="AY557" s="44"/>
      <c r="AZ557" s="44"/>
      <c r="BA557" s="44"/>
      <c r="BB557" s="44"/>
      <c r="BC557" s="44"/>
      <c r="BD557" s="44"/>
      <c r="BE557" s="44"/>
      <c r="BF557" s="44"/>
      <c r="BG557" s="44"/>
      <c r="BH557" s="44"/>
      <c r="BI557" s="44"/>
      <c r="BJ557" s="44"/>
      <c r="BK557" s="44"/>
      <c r="BL557" s="45"/>
      <c r="BM557" s="45"/>
      <c r="BN557" s="45"/>
      <c r="BO557" s="45"/>
      <c r="BP557" s="45"/>
      <c r="BQ557" s="45"/>
      <c r="BR557" s="45"/>
      <c r="BS557" s="45"/>
      <c r="BT557" s="45"/>
      <c r="BU557" s="45"/>
      <c r="BV557" s="45"/>
      <c r="BW557" s="45"/>
      <c r="BX557" s="45"/>
      <c r="BY557" s="45"/>
      <c r="BZ557" s="45"/>
      <c r="CA557" s="45"/>
      <c r="CB557" s="45"/>
      <c r="CC557" s="45"/>
      <c r="CD557" s="45"/>
      <c r="CE557" s="45"/>
      <c r="CF557" s="45"/>
      <c r="CG557" s="45"/>
      <c r="CH557" s="45"/>
      <c r="CI557" s="45"/>
      <c r="CJ557" s="45"/>
      <c r="CK557" s="45"/>
      <c r="CL557" s="45"/>
      <c r="CM557" s="48"/>
      <c r="CN557" s="48"/>
      <c r="CO557" s="48"/>
      <c r="CP557" s="48"/>
      <c r="CQ557" s="48"/>
      <c r="CR557" s="48"/>
      <c r="CS557" s="48"/>
      <c r="CT557" s="48"/>
      <c r="CU557" s="48"/>
    </row>
    <row r="558" spans="1:99" ht="12.75">
      <c r="A558" s="43" t="s">
        <v>79</v>
      </c>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c r="AM558" s="43"/>
      <c r="AN558" s="43"/>
      <c r="AO558" s="43"/>
      <c r="AP558" s="43"/>
      <c r="AQ558" s="43"/>
      <c r="AR558" s="43"/>
      <c r="AS558" s="43"/>
      <c r="AT558" s="43"/>
      <c r="AU558" s="43"/>
      <c r="AV558" s="44" t="s">
        <v>80</v>
      </c>
      <c r="AW558" s="44"/>
      <c r="AX558" s="44"/>
      <c r="AY558" s="44"/>
      <c r="AZ558" s="44" t="s">
        <v>83</v>
      </c>
      <c r="BA558" s="44"/>
      <c r="BB558" s="44"/>
      <c r="BC558" s="44"/>
      <c r="BD558" s="44"/>
      <c r="BE558" s="44"/>
      <c r="BF558" s="44" t="s">
        <v>324</v>
      </c>
      <c r="BG558" s="44"/>
      <c r="BH558" s="44"/>
      <c r="BI558" s="44"/>
      <c r="BJ558" s="44"/>
      <c r="BK558" s="44"/>
      <c r="BL558" s="45"/>
      <c r="BM558" s="45"/>
      <c r="BN558" s="45"/>
      <c r="BO558" s="45"/>
      <c r="BP558" s="45"/>
      <c r="BQ558" s="45"/>
      <c r="BR558" s="45"/>
      <c r="BS558" s="45"/>
      <c r="BT558" s="45"/>
      <c r="BU558" s="45"/>
      <c r="BV558" s="45"/>
      <c r="BW558" s="45"/>
      <c r="BX558" s="45"/>
      <c r="BY558" s="45"/>
      <c r="BZ558" s="45"/>
      <c r="CA558" s="45"/>
      <c r="CB558" s="45"/>
      <c r="CC558" s="45"/>
      <c r="CD558" s="45"/>
      <c r="CE558" s="45"/>
      <c r="CF558" s="45"/>
      <c r="CG558" s="45"/>
      <c r="CH558" s="45"/>
      <c r="CI558" s="45"/>
      <c r="CJ558" s="45"/>
      <c r="CK558" s="45"/>
      <c r="CL558" s="45"/>
      <c r="CM558" s="48" t="s">
        <v>48</v>
      </c>
      <c r="CN558" s="48"/>
      <c r="CO558" s="48"/>
      <c r="CP558" s="48"/>
      <c r="CQ558" s="48"/>
      <c r="CR558" s="48"/>
      <c r="CS558" s="48"/>
      <c r="CT558" s="48"/>
      <c r="CU558" s="48"/>
    </row>
    <row r="559" spans="1:99" ht="12.75">
      <c r="A559" s="43" t="s">
        <v>197</v>
      </c>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c r="AQ559" s="43"/>
      <c r="AR559" s="43"/>
      <c r="AS559" s="43"/>
      <c r="AT559" s="43"/>
      <c r="AU559" s="43"/>
      <c r="AV559" s="44" t="s">
        <v>81</v>
      </c>
      <c r="AW559" s="44"/>
      <c r="AX559" s="44"/>
      <c r="AY559" s="44"/>
      <c r="AZ559" s="44" t="s">
        <v>84</v>
      </c>
      <c r="BA559" s="44"/>
      <c r="BB559" s="44"/>
      <c r="BC559" s="44"/>
      <c r="BD559" s="44"/>
      <c r="BE559" s="44"/>
      <c r="BF559" s="44"/>
      <c r="BG559" s="44"/>
      <c r="BH559" s="44"/>
      <c r="BI559" s="44"/>
      <c r="BJ559" s="44"/>
      <c r="BK559" s="44"/>
      <c r="BL559" s="45"/>
      <c r="BM559" s="45"/>
      <c r="BN559" s="45"/>
      <c r="BO559" s="45"/>
      <c r="BP559" s="45"/>
      <c r="BQ559" s="45"/>
      <c r="BR559" s="45"/>
      <c r="BS559" s="45"/>
      <c r="BT559" s="45"/>
      <c r="BU559" s="45"/>
      <c r="BV559" s="45"/>
      <c r="BW559" s="45"/>
      <c r="BX559" s="45"/>
      <c r="BY559" s="45"/>
      <c r="BZ559" s="45"/>
      <c r="CA559" s="45"/>
      <c r="CB559" s="45"/>
      <c r="CC559" s="45"/>
      <c r="CD559" s="45"/>
      <c r="CE559" s="45"/>
      <c r="CF559" s="45"/>
      <c r="CG559" s="45"/>
      <c r="CH559" s="45"/>
      <c r="CI559" s="45"/>
      <c r="CJ559" s="45"/>
      <c r="CK559" s="45"/>
      <c r="CL559" s="45"/>
      <c r="CM559" s="48" t="s">
        <v>48</v>
      </c>
      <c r="CN559" s="48"/>
      <c r="CO559" s="48"/>
      <c r="CP559" s="48"/>
      <c r="CQ559" s="48"/>
      <c r="CR559" s="48"/>
      <c r="CS559" s="48"/>
      <c r="CT559" s="48"/>
      <c r="CU559" s="48"/>
    </row>
    <row r="560" spans="1:99" ht="12.75">
      <c r="A560" s="43" t="s">
        <v>198</v>
      </c>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43"/>
      <c r="AM560" s="43"/>
      <c r="AN560" s="43"/>
      <c r="AO560" s="43"/>
      <c r="AP560" s="43"/>
      <c r="AQ560" s="43"/>
      <c r="AR560" s="43"/>
      <c r="AS560" s="43"/>
      <c r="AT560" s="43"/>
      <c r="AU560" s="43"/>
      <c r="AV560" s="44"/>
      <c r="AW560" s="44"/>
      <c r="AX560" s="44"/>
      <c r="AY560" s="44"/>
      <c r="AZ560" s="44"/>
      <c r="BA560" s="44"/>
      <c r="BB560" s="44"/>
      <c r="BC560" s="44"/>
      <c r="BD560" s="44"/>
      <c r="BE560" s="44"/>
      <c r="BF560" s="44"/>
      <c r="BG560" s="44"/>
      <c r="BH560" s="44"/>
      <c r="BI560" s="44"/>
      <c r="BJ560" s="44"/>
      <c r="BK560" s="44"/>
      <c r="BL560" s="45"/>
      <c r="BM560" s="45"/>
      <c r="BN560" s="45"/>
      <c r="BO560" s="45"/>
      <c r="BP560" s="45"/>
      <c r="BQ560" s="45"/>
      <c r="BR560" s="45"/>
      <c r="BS560" s="45"/>
      <c r="BT560" s="45"/>
      <c r="BU560" s="45"/>
      <c r="BV560" s="45"/>
      <c r="BW560" s="45"/>
      <c r="BX560" s="45"/>
      <c r="BY560" s="45"/>
      <c r="BZ560" s="45"/>
      <c r="CA560" s="45"/>
      <c r="CB560" s="45"/>
      <c r="CC560" s="45"/>
      <c r="CD560" s="45"/>
      <c r="CE560" s="45"/>
      <c r="CF560" s="45"/>
      <c r="CG560" s="45"/>
      <c r="CH560" s="45"/>
      <c r="CI560" s="45"/>
      <c r="CJ560" s="45"/>
      <c r="CK560" s="45"/>
      <c r="CL560" s="45"/>
      <c r="CM560" s="48"/>
      <c r="CN560" s="48"/>
      <c r="CO560" s="48"/>
      <c r="CP560" s="48"/>
      <c r="CQ560" s="48"/>
      <c r="CR560" s="48"/>
      <c r="CS560" s="48"/>
      <c r="CT560" s="48"/>
      <c r="CU560" s="48"/>
    </row>
    <row r="561" spans="1:99" ht="12.75">
      <c r="A561" s="61" t="s">
        <v>199</v>
      </c>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58" t="s">
        <v>82</v>
      </c>
      <c r="AW561" s="58"/>
      <c r="AX561" s="58"/>
      <c r="AY561" s="58"/>
      <c r="AZ561" s="58" t="s">
        <v>85</v>
      </c>
      <c r="BA561" s="58"/>
      <c r="BB561" s="58"/>
      <c r="BC561" s="58"/>
      <c r="BD561" s="58"/>
      <c r="BE561" s="58"/>
      <c r="BF561" s="58" t="s">
        <v>325</v>
      </c>
      <c r="BG561" s="58"/>
      <c r="BH561" s="58"/>
      <c r="BI561" s="58"/>
      <c r="BJ561" s="58"/>
      <c r="BK561" s="58"/>
      <c r="BL561" s="60">
        <f>SUM(BL563:BT565)</f>
        <v>1141750.26</v>
      </c>
      <c r="BM561" s="60"/>
      <c r="BN561" s="60"/>
      <c r="BO561" s="60"/>
      <c r="BP561" s="60"/>
      <c r="BQ561" s="60"/>
      <c r="BR561" s="60"/>
      <c r="BS561" s="60"/>
      <c r="BT561" s="60"/>
      <c r="BU561" s="60">
        <f>SUM(BU563:CC565)</f>
        <v>0</v>
      </c>
      <c r="BV561" s="60"/>
      <c r="BW561" s="60"/>
      <c r="BX561" s="60"/>
      <c r="BY561" s="60"/>
      <c r="BZ561" s="60"/>
      <c r="CA561" s="60"/>
      <c r="CB561" s="60"/>
      <c r="CC561" s="60"/>
      <c r="CD561" s="60">
        <f>SUM(CD563:CL565)</f>
        <v>0</v>
      </c>
      <c r="CE561" s="60"/>
      <c r="CF561" s="60"/>
      <c r="CG561" s="60"/>
      <c r="CH561" s="60"/>
      <c r="CI561" s="60"/>
      <c r="CJ561" s="60"/>
      <c r="CK561" s="60"/>
      <c r="CL561" s="60"/>
      <c r="CM561" s="59" t="s">
        <v>48</v>
      </c>
      <c r="CN561" s="59"/>
      <c r="CO561" s="59"/>
      <c r="CP561" s="59"/>
      <c r="CQ561" s="59"/>
      <c r="CR561" s="59"/>
      <c r="CS561" s="59"/>
      <c r="CT561" s="59"/>
      <c r="CU561" s="59"/>
    </row>
    <row r="562" spans="1:99" ht="12.75">
      <c r="A562" s="61" t="s">
        <v>200</v>
      </c>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58"/>
      <c r="AW562" s="58"/>
      <c r="AX562" s="58"/>
      <c r="AY562" s="58"/>
      <c r="AZ562" s="58"/>
      <c r="BA562" s="58"/>
      <c r="BB562" s="58"/>
      <c r="BC562" s="58"/>
      <c r="BD562" s="58"/>
      <c r="BE562" s="58"/>
      <c r="BF562" s="58"/>
      <c r="BG562" s="58"/>
      <c r="BH562" s="58"/>
      <c r="BI562" s="58"/>
      <c r="BJ562" s="58"/>
      <c r="BK562" s="58"/>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59"/>
      <c r="CN562" s="59"/>
      <c r="CO562" s="59"/>
      <c r="CP562" s="59"/>
      <c r="CQ562" s="59"/>
      <c r="CR562" s="59"/>
      <c r="CS562" s="59"/>
      <c r="CT562" s="59"/>
      <c r="CU562" s="59"/>
    </row>
    <row r="563" spans="1:99" ht="12.75">
      <c r="A563" s="47" t="s">
        <v>41</v>
      </c>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4" t="s">
        <v>87</v>
      </c>
      <c r="AW563" s="44"/>
      <c r="AX563" s="44"/>
      <c r="AY563" s="44"/>
      <c r="AZ563" s="44" t="s">
        <v>85</v>
      </c>
      <c r="BA563" s="44"/>
      <c r="BB563" s="44"/>
      <c r="BC563" s="44"/>
      <c r="BD563" s="44"/>
      <c r="BE563" s="44"/>
      <c r="BF563" s="44" t="s">
        <v>325</v>
      </c>
      <c r="BG563" s="44"/>
      <c r="BH563" s="44"/>
      <c r="BI563" s="44"/>
      <c r="BJ563" s="44"/>
      <c r="BK563" s="44"/>
      <c r="BL563" s="45">
        <v>1141750.26</v>
      </c>
      <c r="BM563" s="45"/>
      <c r="BN563" s="45"/>
      <c r="BO563" s="45"/>
      <c r="BP563" s="45"/>
      <c r="BQ563" s="45"/>
      <c r="BR563" s="45"/>
      <c r="BS563" s="45"/>
      <c r="BT563" s="45"/>
      <c r="BU563" s="45"/>
      <c r="BV563" s="45"/>
      <c r="BW563" s="45"/>
      <c r="BX563" s="45"/>
      <c r="BY563" s="45"/>
      <c r="BZ563" s="45"/>
      <c r="CA563" s="45"/>
      <c r="CB563" s="45"/>
      <c r="CC563" s="45"/>
      <c r="CD563" s="45"/>
      <c r="CE563" s="45"/>
      <c r="CF563" s="45"/>
      <c r="CG563" s="45"/>
      <c r="CH563" s="45"/>
      <c r="CI563" s="45"/>
      <c r="CJ563" s="45"/>
      <c r="CK563" s="45"/>
      <c r="CL563" s="45"/>
      <c r="CM563" s="48" t="s">
        <v>48</v>
      </c>
      <c r="CN563" s="48"/>
      <c r="CO563" s="48"/>
      <c r="CP563" s="48"/>
      <c r="CQ563" s="48"/>
      <c r="CR563" s="48"/>
      <c r="CS563" s="48"/>
      <c r="CT563" s="48"/>
      <c r="CU563" s="48"/>
    </row>
    <row r="564" spans="1:99" ht="12.75">
      <c r="A564" s="47" t="s">
        <v>86</v>
      </c>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4"/>
      <c r="AW564" s="44"/>
      <c r="AX564" s="44"/>
      <c r="AY564" s="44"/>
      <c r="AZ564" s="44"/>
      <c r="BA564" s="44"/>
      <c r="BB564" s="44"/>
      <c r="BC564" s="44"/>
      <c r="BD564" s="44"/>
      <c r="BE564" s="44"/>
      <c r="BF564" s="44"/>
      <c r="BG564" s="44"/>
      <c r="BH564" s="44"/>
      <c r="BI564" s="44"/>
      <c r="BJ564" s="44"/>
      <c r="BK564" s="44"/>
      <c r="BL564" s="45"/>
      <c r="BM564" s="45"/>
      <c r="BN564" s="45"/>
      <c r="BO564" s="45"/>
      <c r="BP564" s="45"/>
      <c r="BQ564" s="45"/>
      <c r="BR564" s="45"/>
      <c r="BS564" s="45"/>
      <c r="BT564" s="45"/>
      <c r="BU564" s="45"/>
      <c r="BV564" s="45"/>
      <c r="BW564" s="45"/>
      <c r="BX564" s="45"/>
      <c r="BY564" s="45"/>
      <c r="BZ564" s="45"/>
      <c r="CA564" s="45"/>
      <c r="CB564" s="45"/>
      <c r="CC564" s="45"/>
      <c r="CD564" s="45"/>
      <c r="CE564" s="45"/>
      <c r="CF564" s="45"/>
      <c r="CG564" s="45"/>
      <c r="CH564" s="45"/>
      <c r="CI564" s="45"/>
      <c r="CJ564" s="45"/>
      <c r="CK564" s="45"/>
      <c r="CL564" s="45"/>
      <c r="CM564" s="48"/>
      <c r="CN564" s="48"/>
      <c r="CO564" s="48"/>
      <c r="CP564" s="48"/>
      <c r="CQ564" s="48"/>
      <c r="CR564" s="48"/>
      <c r="CS564" s="48"/>
      <c r="CT564" s="48"/>
      <c r="CU564" s="48"/>
    </row>
    <row r="565" spans="1:99" ht="12.75">
      <c r="A565" s="47" t="s">
        <v>88</v>
      </c>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4" t="s">
        <v>89</v>
      </c>
      <c r="AW565" s="44"/>
      <c r="AX565" s="44"/>
      <c r="AY565" s="44"/>
      <c r="AZ565" s="44" t="s">
        <v>85</v>
      </c>
      <c r="BA565" s="44"/>
      <c r="BB565" s="44"/>
      <c r="BC565" s="44"/>
      <c r="BD565" s="44"/>
      <c r="BE565" s="44"/>
      <c r="BF565" s="44"/>
      <c r="BG565" s="44"/>
      <c r="BH565" s="44"/>
      <c r="BI565" s="44"/>
      <c r="BJ565" s="44"/>
      <c r="BK565" s="44"/>
      <c r="BL565" s="45"/>
      <c r="BM565" s="45"/>
      <c r="BN565" s="45"/>
      <c r="BO565" s="45"/>
      <c r="BP565" s="45"/>
      <c r="BQ565" s="45"/>
      <c r="BR565" s="45"/>
      <c r="BS565" s="45"/>
      <c r="BT565" s="45"/>
      <c r="BU565" s="45"/>
      <c r="BV565" s="45"/>
      <c r="BW565" s="45"/>
      <c r="BX565" s="45"/>
      <c r="BY565" s="45"/>
      <c r="BZ565" s="45"/>
      <c r="CA565" s="45"/>
      <c r="CB565" s="45"/>
      <c r="CC565" s="45"/>
      <c r="CD565" s="45"/>
      <c r="CE565" s="45"/>
      <c r="CF565" s="45"/>
      <c r="CG565" s="45"/>
      <c r="CH565" s="45"/>
      <c r="CI565" s="45"/>
      <c r="CJ565" s="45"/>
      <c r="CK565" s="45"/>
      <c r="CL565" s="45"/>
      <c r="CM565" s="48" t="s">
        <v>48</v>
      </c>
      <c r="CN565" s="48"/>
      <c r="CO565" s="48"/>
      <c r="CP565" s="48"/>
      <c r="CQ565" s="48"/>
      <c r="CR565" s="48"/>
      <c r="CS565" s="48"/>
      <c r="CT565" s="48"/>
      <c r="CU565" s="48"/>
    </row>
    <row r="566" spans="1:99" ht="12.75" hidden="1">
      <c r="A566" s="43" t="s">
        <v>201</v>
      </c>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c r="AP566" s="43"/>
      <c r="AQ566" s="43"/>
      <c r="AR566" s="43"/>
      <c r="AS566" s="43"/>
      <c r="AT566" s="43"/>
      <c r="AU566" s="43"/>
      <c r="AV566" s="44" t="s">
        <v>90</v>
      </c>
      <c r="AW566" s="44"/>
      <c r="AX566" s="44"/>
      <c r="AY566" s="44"/>
      <c r="AZ566" s="44" t="s">
        <v>92</v>
      </c>
      <c r="BA566" s="44"/>
      <c r="BB566" s="44"/>
      <c r="BC566" s="44"/>
      <c r="BD566" s="44"/>
      <c r="BE566" s="44"/>
      <c r="BF566" s="44"/>
      <c r="BG566" s="44"/>
      <c r="BH566" s="44"/>
      <c r="BI566" s="44"/>
      <c r="BJ566" s="44"/>
      <c r="BK566" s="44"/>
      <c r="BL566" s="45"/>
      <c r="BM566" s="45"/>
      <c r="BN566" s="45"/>
      <c r="BO566" s="45"/>
      <c r="BP566" s="45"/>
      <c r="BQ566" s="45"/>
      <c r="BR566" s="45"/>
      <c r="BS566" s="45"/>
      <c r="BT566" s="45"/>
      <c r="BU566" s="45"/>
      <c r="BV566" s="45"/>
      <c r="BW566" s="45"/>
      <c r="BX566" s="45"/>
      <c r="BY566" s="45"/>
      <c r="BZ566" s="45"/>
      <c r="CA566" s="45"/>
      <c r="CB566" s="45"/>
      <c r="CC566" s="45"/>
      <c r="CD566" s="45"/>
      <c r="CE566" s="45"/>
      <c r="CF566" s="45"/>
      <c r="CG566" s="45"/>
      <c r="CH566" s="45"/>
      <c r="CI566" s="45"/>
      <c r="CJ566" s="45"/>
      <c r="CK566" s="45"/>
      <c r="CL566" s="45"/>
      <c r="CM566" s="48" t="s">
        <v>48</v>
      </c>
      <c r="CN566" s="48"/>
      <c r="CO566" s="48"/>
      <c r="CP566" s="48"/>
      <c r="CQ566" s="48"/>
      <c r="CR566" s="48"/>
      <c r="CS566" s="48"/>
      <c r="CT566" s="48"/>
      <c r="CU566" s="48"/>
    </row>
    <row r="567" spans="1:99" ht="12.75" hidden="1">
      <c r="A567" s="43" t="s">
        <v>202</v>
      </c>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c r="AP567" s="43"/>
      <c r="AQ567" s="43"/>
      <c r="AR567" s="43"/>
      <c r="AS567" s="43"/>
      <c r="AT567" s="43"/>
      <c r="AU567" s="43"/>
      <c r="AV567" s="44"/>
      <c r="AW567" s="44"/>
      <c r="AX567" s="44"/>
      <c r="AY567" s="44"/>
      <c r="AZ567" s="44"/>
      <c r="BA567" s="44"/>
      <c r="BB567" s="44"/>
      <c r="BC567" s="44"/>
      <c r="BD567" s="44"/>
      <c r="BE567" s="44"/>
      <c r="BF567" s="44"/>
      <c r="BG567" s="44"/>
      <c r="BH567" s="44"/>
      <c r="BI567" s="44"/>
      <c r="BJ567" s="44"/>
      <c r="BK567" s="44"/>
      <c r="BL567" s="45"/>
      <c r="BM567" s="45"/>
      <c r="BN567" s="45"/>
      <c r="BO567" s="45"/>
      <c r="BP567" s="45"/>
      <c r="BQ567" s="45"/>
      <c r="BR567" s="45"/>
      <c r="BS567" s="45"/>
      <c r="BT567" s="45"/>
      <c r="BU567" s="45"/>
      <c r="BV567" s="45"/>
      <c r="BW567" s="45"/>
      <c r="BX567" s="45"/>
      <c r="BY567" s="45"/>
      <c r="BZ567" s="45"/>
      <c r="CA567" s="45"/>
      <c r="CB567" s="45"/>
      <c r="CC567" s="45"/>
      <c r="CD567" s="45"/>
      <c r="CE567" s="45"/>
      <c r="CF567" s="45"/>
      <c r="CG567" s="45"/>
      <c r="CH567" s="45"/>
      <c r="CI567" s="45"/>
      <c r="CJ567" s="45"/>
      <c r="CK567" s="45"/>
      <c r="CL567" s="45"/>
      <c r="CM567" s="48"/>
      <c r="CN567" s="48"/>
      <c r="CO567" s="48"/>
      <c r="CP567" s="48"/>
      <c r="CQ567" s="48"/>
      <c r="CR567" s="48"/>
      <c r="CS567" s="48"/>
      <c r="CT567" s="48"/>
      <c r="CU567" s="48"/>
    </row>
    <row r="568" spans="1:99" ht="12.75" hidden="1">
      <c r="A568" s="43" t="s">
        <v>203</v>
      </c>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c r="AP568" s="43"/>
      <c r="AQ568" s="43"/>
      <c r="AR568" s="43"/>
      <c r="AS568" s="43"/>
      <c r="AT568" s="43"/>
      <c r="AU568" s="43"/>
      <c r="AV568" s="44" t="s">
        <v>91</v>
      </c>
      <c r="AW568" s="44"/>
      <c r="AX568" s="44"/>
      <c r="AY568" s="44"/>
      <c r="AZ568" s="44" t="s">
        <v>93</v>
      </c>
      <c r="BA568" s="44"/>
      <c r="BB568" s="44"/>
      <c r="BC568" s="44"/>
      <c r="BD568" s="44"/>
      <c r="BE568" s="44"/>
      <c r="BF568" s="44"/>
      <c r="BG568" s="44"/>
      <c r="BH568" s="44"/>
      <c r="BI568" s="44"/>
      <c r="BJ568" s="44"/>
      <c r="BK568" s="44"/>
      <c r="BL568" s="45"/>
      <c r="BM568" s="45"/>
      <c r="BN568" s="45"/>
      <c r="BO568" s="45"/>
      <c r="BP568" s="45"/>
      <c r="BQ568" s="45"/>
      <c r="BR568" s="45"/>
      <c r="BS568" s="45"/>
      <c r="BT568" s="45"/>
      <c r="BU568" s="45"/>
      <c r="BV568" s="45"/>
      <c r="BW568" s="45"/>
      <c r="BX568" s="45"/>
      <c r="BY568" s="45"/>
      <c r="BZ568" s="45"/>
      <c r="CA568" s="45"/>
      <c r="CB568" s="45"/>
      <c r="CC568" s="45"/>
      <c r="CD568" s="45"/>
      <c r="CE568" s="45"/>
      <c r="CF568" s="45"/>
      <c r="CG568" s="45"/>
      <c r="CH568" s="45"/>
      <c r="CI568" s="45"/>
      <c r="CJ568" s="45"/>
      <c r="CK568" s="45"/>
      <c r="CL568" s="45"/>
      <c r="CM568" s="48" t="s">
        <v>48</v>
      </c>
      <c r="CN568" s="48"/>
      <c r="CO568" s="48"/>
      <c r="CP568" s="48"/>
      <c r="CQ568" s="48"/>
      <c r="CR568" s="48"/>
      <c r="CS568" s="48"/>
      <c r="CT568" s="48"/>
      <c r="CU568" s="48"/>
    </row>
    <row r="569" spans="1:99" ht="12.75" hidden="1">
      <c r="A569" s="43" t="s">
        <v>202</v>
      </c>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c r="AN569" s="43"/>
      <c r="AO569" s="43"/>
      <c r="AP569" s="43"/>
      <c r="AQ569" s="43"/>
      <c r="AR569" s="43"/>
      <c r="AS569" s="43"/>
      <c r="AT569" s="43"/>
      <c r="AU569" s="43"/>
      <c r="AV569" s="44"/>
      <c r="AW569" s="44"/>
      <c r="AX569" s="44"/>
      <c r="AY569" s="44"/>
      <c r="AZ569" s="44"/>
      <c r="BA569" s="44"/>
      <c r="BB569" s="44"/>
      <c r="BC569" s="44"/>
      <c r="BD569" s="44"/>
      <c r="BE569" s="44"/>
      <c r="BF569" s="44"/>
      <c r="BG569" s="44"/>
      <c r="BH569" s="44"/>
      <c r="BI569" s="44"/>
      <c r="BJ569" s="44"/>
      <c r="BK569" s="44"/>
      <c r="BL569" s="45"/>
      <c r="BM569" s="45"/>
      <c r="BN569" s="45"/>
      <c r="BO569" s="45"/>
      <c r="BP569" s="45"/>
      <c r="BQ569" s="45"/>
      <c r="BR569" s="45"/>
      <c r="BS569" s="45"/>
      <c r="BT569" s="45"/>
      <c r="BU569" s="45"/>
      <c r="BV569" s="45"/>
      <c r="BW569" s="45"/>
      <c r="BX569" s="45"/>
      <c r="BY569" s="45"/>
      <c r="BZ569" s="45"/>
      <c r="CA569" s="45"/>
      <c r="CB569" s="45"/>
      <c r="CC569" s="45"/>
      <c r="CD569" s="45"/>
      <c r="CE569" s="45"/>
      <c r="CF569" s="45"/>
      <c r="CG569" s="45"/>
      <c r="CH569" s="45"/>
      <c r="CI569" s="45"/>
      <c r="CJ569" s="45"/>
      <c r="CK569" s="45"/>
      <c r="CL569" s="45"/>
      <c r="CM569" s="48"/>
      <c r="CN569" s="48"/>
      <c r="CO569" s="48"/>
      <c r="CP569" s="48"/>
      <c r="CQ569" s="48"/>
      <c r="CR569" s="48"/>
      <c r="CS569" s="48"/>
      <c r="CT569" s="48"/>
      <c r="CU569" s="48"/>
    </row>
    <row r="570" spans="1:99" ht="12.75" hidden="1">
      <c r="A570" s="43" t="s">
        <v>204</v>
      </c>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c r="AN570" s="43"/>
      <c r="AO570" s="43"/>
      <c r="AP570" s="43"/>
      <c r="AQ570" s="43"/>
      <c r="AR570" s="43"/>
      <c r="AS570" s="43"/>
      <c r="AT570" s="43"/>
      <c r="AU570" s="43"/>
      <c r="AV570" s="44" t="s">
        <v>94</v>
      </c>
      <c r="AW570" s="44"/>
      <c r="AX570" s="44"/>
      <c r="AY570" s="44"/>
      <c r="AZ570" s="44" t="s">
        <v>97</v>
      </c>
      <c r="BA570" s="44"/>
      <c r="BB570" s="44"/>
      <c r="BC570" s="44"/>
      <c r="BD570" s="44"/>
      <c r="BE570" s="44"/>
      <c r="BF570" s="44"/>
      <c r="BG570" s="44"/>
      <c r="BH570" s="44"/>
      <c r="BI570" s="44"/>
      <c r="BJ570" s="44"/>
      <c r="BK570" s="44"/>
      <c r="BL570" s="45"/>
      <c r="BM570" s="45"/>
      <c r="BN570" s="45"/>
      <c r="BO570" s="45"/>
      <c r="BP570" s="45"/>
      <c r="BQ570" s="45"/>
      <c r="BR570" s="45"/>
      <c r="BS570" s="45"/>
      <c r="BT570" s="45"/>
      <c r="BU570" s="45"/>
      <c r="BV570" s="45"/>
      <c r="BW570" s="45"/>
      <c r="BX570" s="45"/>
      <c r="BY570" s="45"/>
      <c r="BZ570" s="45"/>
      <c r="CA570" s="45"/>
      <c r="CB570" s="45"/>
      <c r="CC570" s="45"/>
      <c r="CD570" s="45"/>
      <c r="CE570" s="45"/>
      <c r="CF570" s="45"/>
      <c r="CG570" s="45"/>
      <c r="CH570" s="45"/>
      <c r="CI570" s="45"/>
      <c r="CJ570" s="45"/>
      <c r="CK570" s="45"/>
      <c r="CL570" s="45"/>
      <c r="CM570" s="48" t="s">
        <v>48</v>
      </c>
      <c r="CN570" s="48"/>
      <c r="CO570" s="48"/>
      <c r="CP570" s="48"/>
      <c r="CQ570" s="48"/>
      <c r="CR570" s="48"/>
      <c r="CS570" s="48"/>
      <c r="CT570" s="48"/>
      <c r="CU570" s="48"/>
    </row>
    <row r="571" spans="1:99" ht="12.75" hidden="1">
      <c r="A571" s="43" t="s">
        <v>205</v>
      </c>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c r="AN571" s="43"/>
      <c r="AO571" s="43"/>
      <c r="AP571" s="43"/>
      <c r="AQ571" s="43"/>
      <c r="AR571" s="43"/>
      <c r="AS571" s="43"/>
      <c r="AT571" s="43"/>
      <c r="AU571" s="43"/>
      <c r="AV571" s="44"/>
      <c r="AW571" s="44"/>
      <c r="AX571" s="44"/>
      <c r="AY571" s="44"/>
      <c r="AZ571" s="44"/>
      <c r="BA571" s="44"/>
      <c r="BB571" s="44"/>
      <c r="BC571" s="44"/>
      <c r="BD571" s="44"/>
      <c r="BE571" s="44"/>
      <c r="BF571" s="44"/>
      <c r="BG571" s="44"/>
      <c r="BH571" s="44"/>
      <c r="BI571" s="44"/>
      <c r="BJ571" s="44"/>
      <c r="BK571" s="44"/>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8"/>
      <c r="CN571" s="48"/>
      <c r="CO571" s="48"/>
      <c r="CP571" s="48"/>
      <c r="CQ571" s="48"/>
      <c r="CR571" s="48"/>
      <c r="CS571" s="48"/>
      <c r="CT571" s="48"/>
      <c r="CU571" s="48"/>
    </row>
    <row r="572" spans="1:99" ht="12.75" hidden="1">
      <c r="A572" s="47" t="s">
        <v>41</v>
      </c>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4" t="s">
        <v>95</v>
      </c>
      <c r="AW572" s="44"/>
      <c r="AX572" s="44"/>
      <c r="AY572" s="44"/>
      <c r="AZ572" s="44" t="s">
        <v>97</v>
      </c>
      <c r="BA572" s="44"/>
      <c r="BB572" s="44"/>
      <c r="BC572" s="44"/>
      <c r="BD572" s="44"/>
      <c r="BE572" s="44"/>
      <c r="BF572" s="44"/>
      <c r="BG572" s="44"/>
      <c r="BH572" s="44"/>
      <c r="BI572" s="44"/>
      <c r="BJ572" s="44"/>
      <c r="BK572" s="44"/>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8" t="s">
        <v>48</v>
      </c>
      <c r="CN572" s="48"/>
      <c r="CO572" s="48"/>
      <c r="CP572" s="48"/>
      <c r="CQ572" s="48"/>
      <c r="CR572" s="48"/>
      <c r="CS572" s="48"/>
      <c r="CT572" s="48"/>
      <c r="CU572" s="48"/>
    </row>
    <row r="573" spans="1:99" ht="12.75" hidden="1">
      <c r="A573" s="47" t="s">
        <v>100</v>
      </c>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4"/>
      <c r="AW573" s="44"/>
      <c r="AX573" s="44"/>
      <c r="AY573" s="44"/>
      <c r="AZ573" s="44"/>
      <c r="BA573" s="44"/>
      <c r="BB573" s="44"/>
      <c r="BC573" s="44"/>
      <c r="BD573" s="44"/>
      <c r="BE573" s="44"/>
      <c r="BF573" s="44"/>
      <c r="BG573" s="44"/>
      <c r="BH573" s="44"/>
      <c r="BI573" s="44"/>
      <c r="BJ573" s="44"/>
      <c r="BK573" s="44"/>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8"/>
      <c r="CN573" s="48"/>
      <c r="CO573" s="48"/>
      <c r="CP573" s="48"/>
      <c r="CQ573" s="48"/>
      <c r="CR573" s="48"/>
      <c r="CS573" s="48"/>
      <c r="CT573" s="48"/>
      <c r="CU573" s="48"/>
    </row>
    <row r="574" spans="1:99" ht="12.75" hidden="1">
      <c r="A574" s="47" t="s">
        <v>101</v>
      </c>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4" t="s">
        <v>96</v>
      </c>
      <c r="AW574" s="44"/>
      <c r="AX574" s="44"/>
      <c r="AY574" s="44"/>
      <c r="AZ574" s="44" t="s">
        <v>97</v>
      </c>
      <c r="BA574" s="44"/>
      <c r="BB574" s="44"/>
      <c r="BC574" s="44"/>
      <c r="BD574" s="44"/>
      <c r="BE574" s="44"/>
      <c r="BF574" s="44"/>
      <c r="BG574" s="44"/>
      <c r="BH574" s="44"/>
      <c r="BI574" s="44"/>
      <c r="BJ574" s="44"/>
      <c r="BK574" s="44"/>
      <c r="BL574" s="45"/>
      <c r="BM574" s="45"/>
      <c r="BN574" s="45"/>
      <c r="BO574" s="45"/>
      <c r="BP574" s="45"/>
      <c r="BQ574" s="45"/>
      <c r="BR574" s="45"/>
      <c r="BS574" s="45"/>
      <c r="BT574" s="45"/>
      <c r="BU574" s="45"/>
      <c r="BV574" s="45"/>
      <c r="BW574" s="45"/>
      <c r="BX574" s="45"/>
      <c r="BY574" s="45"/>
      <c r="BZ574" s="45"/>
      <c r="CA574" s="45"/>
      <c r="CB574" s="45"/>
      <c r="CC574" s="45"/>
      <c r="CD574" s="45"/>
      <c r="CE574" s="45"/>
      <c r="CF574" s="45"/>
      <c r="CG574" s="45"/>
      <c r="CH574" s="45"/>
      <c r="CI574" s="45"/>
      <c r="CJ574" s="45"/>
      <c r="CK574" s="45"/>
      <c r="CL574" s="45"/>
      <c r="CM574" s="48" t="s">
        <v>48</v>
      </c>
      <c r="CN574" s="48"/>
      <c r="CO574" s="48"/>
      <c r="CP574" s="48"/>
      <c r="CQ574" s="48"/>
      <c r="CR574" s="48"/>
      <c r="CS574" s="48"/>
      <c r="CT574" s="48"/>
      <c r="CU574" s="48"/>
    </row>
    <row r="575" spans="1:99" ht="12.75" hidden="1">
      <c r="A575" s="67" t="s">
        <v>102</v>
      </c>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44" t="s">
        <v>98</v>
      </c>
      <c r="AW575" s="44"/>
      <c r="AX575" s="44"/>
      <c r="AY575" s="44"/>
      <c r="AZ575" s="44" t="s">
        <v>99</v>
      </c>
      <c r="BA575" s="44"/>
      <c r="BB575" s="44"/>
      <c r="BC575" s="44"/>
      <c r="BD575" s="44"/>
      <c r="BE575" s="44"/>
      <c r="BF575" s="44" t="s">
        <v>399</v>
      </c>
      <c r="BG575" s="44"/>
      <c r="BH575" s="44"/>
      <c r="BI575" s="44"/>
      <c r="BJ575" s="44"/>
      <c r="BK575" s="44"/>
      <c r="BL575" s="45">
        <f>BL576</f>
        <v>0</v>
      </c>
      <c r="BM575" s="45"/>
      <c r="BN575" s="45"/>
      <c r="BO575" s="45"/>
      <c r="BP575" s="45"/>
      <c r="BQ575" s="45"/>
      <c r="BR575" s="45"/>
      <c r="BS575" s="45"/>
      <c r="BT575" s="45"/>
      <c r="BU575" s="45">
        <f>BU576</f>
        <v>0</v>
      </c>
      <c r="BV575" s="45"/>
      <c r="BW575" s="45"/>
      <c r="BX575" s="45"/>
      <c r="BY575" s="45"/>
      <c r="BZ575" s="45"/>
      <c r="CA575" s="45"/>
      <c r="CB575" s="45"/>
      <c r="CC575" s="45"/>
      <c r="CD575" s="45">
        <f>CD576</f>
        <v>0</v>
      </c>
      <c r="CE575" s="45"/>
      <c r="CF575" s="45"/>
      <c r="CG575" s="45"/>
      <c r="CH575" s="45"/>
      <c r="CI575" s="45"/>
      <c r="CJ575" s="45"/>
      <c r="CK575" s="45"/>
      <c r="CL575" s="45"/>
      <c r="CM575" s="48" t="s">
        <v>48</v>
      </c>
      <c r="CN575" s="48"/>
      <c r="CO575" s="48"/>
      <c r="CP575" s="48"/>
      <c r="CQ575" s="48"/>
      <c r="CR575" s="48"/>
      <c r="CS575" s="48"/>
      <c r="CT575" s="48"/>
      <c r="CU575" s="48"/>
    </row>
    <row r="576" spans="1:99" ht="12.75" hidden="1">
      <c r="A576" s="43" t="s">
        <v>41</v>
      </c>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c r="AN576" s="43"/>
      <c r="AO576" s="43"/>
      <c r="AP576" s="43"/>
      <c r="AQ576" s="43"/>
      <c r="AR576" s="43"/>
      <c r="AS576" s="43"/>
      <c r="AT576" s="43"/>
      <c r="AU576" s="43"/>
      <c r="AV576" s="44" t="s">
        <v>103</v>
      </c>
      <c r="AW576" s="44"/>
      <c r="AX576" s="44"/>
      <c r="AY576" s="44"/>
      <c r="AZ576" s="44" t="s">
        <v>104</v>
      </c>
      <c r="BA576" s="44"/>
      <c r="BB576" s="44"/>
      <c r="BC576" s="44"/>
      <c r="BD576" s="44"/>
      <c r="BE576" s="44"/>
      <c r="BF576" s="44" t="s">
        <v>399</v>
      </c>
      <c r="BG576" s="44"/>
      <c r="BH576" s="44"/>
      <c r="BI576" s="44"/>
      <c r="BJ576" s="44"/>
      <c r="BK576" s="44"/>
      <c r="BL576" s="45"/>
      <c r="BM576" s="45"/>
      <c r="BN576" s="45"/>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8" t="s">
        <v>48</v>
      </c>
      <c r="CN576" s="48"/>
      <c r="CO576" s="48"/>
      <c r="CP576" s="48"/>
      <c r="CQ576" s="48"/>
      <c r="CR576" s="48"/>
      <c r="CS576" s="48"/>
      <c r="CT576" s="48"/>
      <c r="CU576" s="48"/>
    </row>
    <row r="577" spans="1:99" ht="12.75" hidden="1">
      <c r="A577" s="43" t="s">
        <v>207</v>
      </c>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c r="AN577" s="43"/>
      <c r="AO577" s="43"/>
      <c r="AP577" s="43"/>
      <c r="AQ577" s="43"/>
      <c r="AR577" s="43"/>
      <c r="AS577" s="43"/>
      <c r="AT577" s="43"/>
      <c r="AU577" s="43"/>
      <c r="AV577" s="44"/>
      <c r="AW577" s="44"/>
      <c r="AX577" s="44"/>
      <c r="AY577" s="44"/>
      <c r="AZ577" s="44"/>
      <c r="BA577" s="44"/>
      <c r="BB577" s="44"/>
      <c r="BC577" s="44"/>
      <c r="BD577" s="44"/>
      <c r="BE577" s="44"/>
      <c r="BF577" s="44"/>
      <c r="BG577" s="44"/>
      <c r="BH577" s="44"/>
      <c r="BI577" s="44"/>
      <c r="BJ577" s="44"/>
      <c r="BK577" s="44"/>
      <c r="BL577" s="45"/>
      <c r="BM577" s="45"/>
      <c r="BN577" s="45"/>
      <c r="BO577" s="45"/>
      <c r="BP577" s="45"/>
      <c r="BQ577" s="45"/>
      <c r="BR577" s="45"/>
      <c r="BS577" s="45"/>
      <c r="BT577" s="45"/>
      <c r="BU577" s="45"/>
      <c r="BV577" s="45"/>
      <c r="BW577" s="45"/>
      <c r="BX577" s="45"/>
      <c r="BY577" s="45"/>
      <c r="BZ577" s="45"/>
      <c r="CA577" s="45"/>
      <c r="CB577" s="45"/>
      <c r="CC577" s="45"/>
      <c r="CD577" s="45"/>
      <c r="CE577" s="45"/>
      <c r="CF577" s="45"/>
      <c r="CG577" s="45"/>
      <c r="CH577" s="45"/>
      <c r="CI577" s="45"/>
      <c r="CJ577" s="45"/>
      <c r="CK577" s="45"/>
      <c r="CL577" s="45"/>
      <c r="CM577" s="48"/>
      <c r="CN577" s="48"/>
      <c r="CO577" s="48"/>
      <c r="CP577" s="48"/>
      <c r="CQ577" s="48"/>
      <c r="CR577" s="48"/>
      <c r="CS577" s="48"/>
      <c r="CT577" s="48"/>
      <c r="CU577" s="48"/>
    </row>
    <row r="578" spans="1:99" ht="12.75" hidden="1">
      <c r="A578" s="43" t="s">
        <v>206</v>
      </c>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c r="AN578" s="43"/>
      <c r="AO578" s="43"/>
      <c r="AP578" s="43"/>
      <c r="AQ578" s="43"/>
      <c r="AR578" s="43"/>
      <c r="AS578" s="43"/>
      <c r="AT578" s="43"/>
      <c r="AU578" s="43"/>
      <c r="AV578" s="44"/>
      <c r="AW578" s="44"/>
      <c r="AX578" s="44"/>
      <c r="AY578" s="44"/>
      <c r="AZ578" s="44"/>
      <c r="BA578" s="44"/>
      <c r="BB578" s="44"/>
      <c r="BC578" s="44"/>
      <c r="BD578" s="44"/>
      <c r="BE578" s="44"/>
      <c r="BF578" s="44"/>
      <c r="BG578" s="44"/>
      <c r="BH578" s="44"/>
      <c r="BI578" s="44"/>
      <c r="BJ578" s="44"/>
      <c r="BK578" s="44"/>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8"/>
      <c r="CN578" s="48"/>
      <c r="CO578" s="48"/>
      <c r="CP578" s="48"/>
      <c r="CQ578" s="48"/>
      <c r="CR578" s="48"/>
      <c r="CS578" s="48"/>
      <c r="CT578" s="48"/>
      <c r="CU578" s="48"/>
    </row>
    <row r="579" spans="1:99" ht="12.75" hidden="1">
      <c r="A579" s="47" t="s">
        <v>69</v>
      </c>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4" t="s">
        <v>106</v>
      </c>
      <c r="AW579" s="44"/>
      <c r="AX579" s="44"/>
      <c r="AY579" s="44"/>
      <c r="AZ579" s="44" t="s">
        <v>105</v>
      </c>
      <c r="BA579" s="44"/>
      <c r="BB579" s="44"/>
      <c r="BC579" s="44"/>
      <c r="BD579" s="44"/>
      <c r="BE579" s="44"/>
      <c r="BF579" s="44"/>
      <c r="BG579" s="44"/>
      <c r="BH579" s="44"/>
      <c r="BI579" s="44"/>
      <c r="BJ579" s="44"/>
      <c r="BK579" s="44"/>
      <c r="BL579" s="45"/>
      <c r="BM579" s="45"/>
      <c r="BN579" s="45"/>
      <c r="BO579" s="45"/>
      <c r="BP579" s="45"/>
      <c r="BQ579" s="45"/>
      <c r="BR579" s="45"/>
      <c r="BS579" s="45"/>
      <c r="BT579" s="45"/>
      <c r="BU579" s="45"/>
      <c r="BV579" s="45"/>
      <c r="BW579" s="45"/>
      <c r="BX579" s="45"/>
      <c r="BY579" s="45"/>
      <c r="BZ579" s="45"/>
      <c r="CA579" s="45"/>
      <c r="CB579" s="45"/>
      <c r="CC579" s="45"/>
      <c r="CD579" s="45"/>
      <c r="CE579" s="45"/>
      <c r="CF579" s="45"/>
      <c r="CG579" s="45"/>
      <c r="CH579" s="45"/>
      <c r="CI579" s="45"/>
      <c r="CJ579" s="45"/>
      <c r="CK579" s="45"/>
      <c r="CL579" s="45"/>
      <c r="CM579" s="48" t="s">
        <v>48</v>
      </c>
      <c r="CN579" s="48"/>
      <c r="CO579" s="48"/>
      <c r="CP579" s="48"/>
      <c r="CQ579" s="48"/>
      <c r="CR579" s="48"/>
      <c r="CS579" s="48"/>
      <c r="CT579" s="48"/>
      <c r="CU579" s="48"/>
    </row>
    <row r="580" spans="1:99" ht="12.75" hidden="1">
      <c r="A580" s="47" t="s">
        <v>108</v>
      </c>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4"/>
      <c r="AW580" s="44"/>
      <c r="AX580" s="44"/>
      <c r="AY580" s="44"/>
      <c r="AZ580" s="44"/>
      <c r="BA580" s="44"/>
      <c r="BB580" s="44"/>
      <c r="BC580" s="44"/>
      <c r="BD580" s="44"/>
      <c r="BE580" s="44"/>
      <c r="BF580" s="44"/>
      <c r="BG580" s="44"/>
      <c r="BH580" s="44"/>
      <c r="BI580" s="44"/>
      <c r="BJ580" s="44"/>
      <c r="BK580" s="44"/>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8"/>
      <c r="CN580" s="48"/>
      <c r="CO580" s="48"/>
      <c r="CP580" s="48"/>
      <c r="CQ580" s="48"/>
      <c r="CR580" s="48"/>
      <c r="CS580" s="48"/>
      <c r="CT580" s="48"/>
      <c r="CU580" s="48"/>
    </row>
    <row r="581" spans="1:99" ht="12.75" hidden="1">
      <c r="A581" s="47" t="s">
        <v>107</v>
      </c>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4"/>
      <c r="AW581" s="44"/>
      <c r="AX581" s="44"/>
      <c r="AY581" s="44"/>
      <c r="AZ581" s="44"/>
      <c r="BA581" s="44"/>
      <c r="BB581" s="44"/>
      <c r="BC581" s="44"/>
      <c r="BD581" s="44"/>
      <c r="BE581" s="44"/>
      <c r="BF581" s="44"/>
      <c r="BG581" s="44"/>
      <c r="BH581" s="44"/>
      <c r="BI581" s="44"/>
      <c r="BJ581" s="44"/>
      <c r="BK581" s="44"/>
      <c r="BL581" s="45"/>
      <c r="BM581" s="45"/>
      <c r="BN581" s="45"/>
      <c r="BO581" s="45"/>
      <c r="BP581" s="45"/>
      <c r="BQ581" s="45"/>
      <c r="BR581" s="45"/>
      <c r="BS581" s="45"/>
      <c r="BT581" s="45"/>
      <c r="BU581" s="45"/>
      <c r="BV581" s="45"/>
      <c r="BW581" s="45"/>
      <c r="BX581" s="45"/>
      <c r="BY581" s="45"/>
      <c r="BZ581" s="45"/>
      <c r="CA581" s="45"/>
      <c r="CB581" s="45"/>
      <c r="CC581" s="45"/>
      <c r="CD581" s="45"/>
      <c r="CE581" s="45"/>
      <c r="CF581" s="45"/>
      <c r="CG581" s="45"/>
      <c r="CH581" s="45"/>
      <c r="CI581" s="45"/>
      <c r="CJ581" s="45"/>
      <c r="CK581" s="45"/>
      <c r="CL581" s="45"/>
      <c r="CM581" s="48"/>
      <c r="CN581" s="48"/>
      <c r="CO581" s="48"/>
      <c r="CP581" s="48"/>
      <c r="CQ581" s="48"/>
      <c r="CR581" s="48"/>
      <c r="CS581" s="48"/>
      <c r="CT581" s="48"/>
      <c r="CU581" s="48"/>
    </row>
    <row r="582" spans="1:99" ht="12.75" hidden="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4"/>
      <c r="AW582" s="44"/>
      <c r="AX582" s="44"/>
      <c r="AY582" s="44"/>
      <c r="AZ582" s="44"/>
      <c r="BA582" s="44"/>
      <c r="BB582" s="44"/>
      <c r="BC582" s="44"/>
      <c r="BD582" s="44"/>
      <c r="BE582" s="44"/>
      <c r="BF582" s="44"/>
      <c r="BG582" s="44"/>
      <c r="BH582" s="44"/>
      <c r="BI582" s="44"/>
      <c r="BJ582" s="44"/>
      <c r="BK582" s="44"/>
      <c r="BL582" s="45"/>
      <c r="BM582" s="45"/>
      <c r="BN582" s="45"/>
      <c r="BO582" s="45"/>
      <c r="BP582" s="45"/>
      <c r="BQ582" s="45"/>
      <c r="BR582" s="45"/>
      <c r="BS582" s="45"/>
      <c r="BT582" s="45"/>
      <c r="BU582" s="45"/>
      <c r="BV582" s="45"/>
      <c r="BW582" s="45"/>
      <c r="BX582" s="45"/>
      <c r="BY582" s="45"/>
      <c r="BZ582" s="45"/>
      <c r="CA582" s="45"/>
      <c r="CB582" s="45"/>
      <c r="CC582" s="45"/>
      <c r="CD582" s="45"/>
      <c r="CE582" s="45"/>
      <c r="CF582" s="45"/>
      <c r="CG582" s="45"/>
      <c r="CH582" s="45"/>
      <c r="CI582" s="45"/>
      <c r="CJ582" s="45"/>
      <c r="CK582" s="45"/>
      <c r="CL582" s="45"/>
      <c r="CM582" s="46"/>
      <c r="CN582" s="46"/>
      <c r="CO582" s="46"/>
      <c r="CP582" s="46"/>
      <c r="CQ582" s="46"/>
      <c r="CR582" s="46"/>
      <c r="CS582" s="46"/>
      <c r="CT582" s="46"/>
      <c r="CU582" s="46"/>
    </row>
    <row r="583" spans="1:99" ht="12.75" hidden="1">
      <c r="A583" s="43" t="s">
        <v>123</v>
      </c>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c r="AN583" s="43"/>
      <c r="AO583" s="43"/>
      <c r="AP583" s="43"/>
      <c r="AQ583" s="43"/>
      <c r="AR583" s="43"/>
      <c r="AS583" s="43"/>
      <c r="AT583" s="43"/>
      <c r="AU583" s="43"/>
      <c r="AV583" s="44" t="s">
        <v>109</v>
      </c>
      <c r="AW583" s="44"/>
      <c r="AX583" s="44"/>
      <c r="AY583" s="44"/>
      <c r="AZ583" s="44" t="s">
        <v>114</v>
      </c>
      <c r="BA583" s="44"/>
      <c r="BB583" s="44"/>
      <c r="BC583" s="44"/>
      <c r="BD583" s="44"/>
      <c r="BE583" s="44"/>
      <c r="BF583" s="44"/>
      <c r="BG583" s="44"/>
      <c r="BH583" s="44"/>
      <c r="BI583" s="44"/>
      <c r="BJ583" s="44"/>
      <c r="BK583" s="44"/>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8" t="s">
        <v>48</v>
      </c>
      <c r="CN583" s="48"/>
      <c r="CO583" s="48"/>
      <c r="CP583" s="48"/>
      <c r="CQ583" s="48"/>
      <c r="CR583" s="48"/>
      <c r="CS583" s="48"/>
      <c r="CT583" s="48"/>
      <c r="CU583" s="48"/>
    </row>
    <row r="584" spans="1:99" ht="12.75" hidden="1">
      <c r="A584" s="43" t="s">
        <v>124</v>
      </c>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4"/>
      <c r="AW584" s="44"/>
      <c r="AX584" s="44"/>
      <c r="AY584" s="44"/>
      <c r="AZ584" s="44"/>
      <c r="BA584" s="44"/>
      <c r="BB584" s="44"/>
      <c r="BC584" s="44"/>
      <c r="BD584" s="44"/>
      <c r="BE584" s="44"/>
      <c r="BF584" s="44"/>
      <c r="BG584" s="44"/>
      <c r="BH584" s="44"/>
      <c r="BI584" s="44"/>
      <c r="BJ584" s="44"/>
      <c r="BK584" s="44"/>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8"/>
      <c r="CN584" s="48"/>
      <c r="CO584" s="48"/>
      <c r="CP584" s="48"/>
      <c r="CQ584" s="48"/>
      <c r="CR584" s="48"/>
      <c r="CS584" s="48"/>
      <c r="CT584" s="48"/>
      <c r="CU584" s="48"/>
    </row>
    <row r="585" spans="1:99" ht="12.75" hidden="1">
      <c r="A585" s="43" t="s">
        <v>208</v>
      </c>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4" t="s">
        <v>110</v>
      </c>
      <c r="AW585" s="44"/>
      <c r="AX585" s="44"/>
      <c r="AY585" s="44"/>
      <c r="AZ585" s="44" t="s">
        <v>112</v>
      </c>
      <c r="BA585" s="44"/>
      <c r="BB585" s="44"/>
      <c r="BC585" s="44"/>
      <c r="BD585" s="44"/>
      <c r="BE585" s="44"/>
      <c r="BF585" s="44"/>
      <c r="BG585" s="44"/>
      <c r="BH585" s="44"/>
      <c r="BI585" s="44"/>
      <c r="BJ585" s="44"/>
      <c r="BK585" s="44"/>
      <c r="BL585" s="45"/>
      <c r="BM585" s="45"/>
      <c r="BN585" s="45"/>
      <c r="BO585" s="45"/>
      <c r="BP585" s="45"/>
      <c r="BQ585" s="45"/>
      <c r="BR585" s="45"/>
      <c r="BS585" s="45"/>
      <c r="BT585" s="45"/>
      <c r="BU585" s="45"/>
      <c r="BV585" s="45"/>
      <c r="BW585" s="45"/>
      <c r="BX585" s="45"/>
      <c r="BY585" s="45"/>
      <c r="BZ585" s="45"/>
      <c r="CA585" s="45"/>
      <c r="CB585" s="45"/>
      <c r="CC585" s="45"/>
      <c r="CD585" s="45"/>
      <c r="CE585" s="45"/>
      <c r="CF585" s="45"/>
      <c r="CG585" s="45"/>
      <c r="CH585" s="45"/>
      <c r="CI585" s="45"/>
      <c r="CJ585" s="45"/>
      <c r="CK585" s="45"/>
      <c r="CL585" s="45"/>
      <c r="CM585" s="48" t="s">
        <v>48</v>
      </c>
      <c r="CN585" s="48"/>
      <c r="CO585" s="48"/>
      <c r="CP585" s="48"/>
      <c r="CQ585" s="48"/>
      <c r="CR585" s="48"/>
      <c r="CS585" s="48"/>
      <c r="CT585" s="48"/>
      <c r="CU585" s="48"/>
    </row>
    <row r="586" spans="1:99" ht="12.75" hidden="1">
      <c r="A586" s="43" t="s">
        <v>209</v>
      </c>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c r="AN586" s="43"/>
      <c r="AO586" s="43"/>
      <c r="AP586" s="43"/>
      <c r="AQ586" s="43"/>
      <c r="AR586" s="43"/>
      <c r="AS586" s="43"/>
      <c r="AT586" s="43"/>
      <c r="AU586" s="43"/>
      <c r="AV586" s="44"/>
      <c r="AW586" s="44"/>
      <c r="AX586" s="44"/>
      <c r="AY586" s="44"/>
      <c r="AZ586" s="44"/>
      <c r="BA586" s="44"/>
      <c r="BB586" s="44"/>
      <c r="BC586" s="44"/>
      <c r="BD586" s="44"/>
      <c r="BE586" s="44"/>
      <c r="BF586" s="44"/>
      <c r="BG586" s="44"/>
      <c r="BH586" s="44"/>
      <c r="BI586" s="44"/>
      <c r="BJ586" s="44"/>
      <c r="BK586" s="44"/>
      <c r="BL586" s="45"/>
      <c r="BM586" s="45"/>
      <c r="BN586" s="45"/>
      <c r="BO586" s="45"/>
      <c r="BP586" s="45"/>
      <c r="BQ586" s="45"/>
      <c r="BR586" s="45"/>
      <c r="BS586" s="45"/>
      <c r="BT586" s="45"/>
      <c r="BU586" s="45"/>
      <c r="BV586" s="45"/>
      <c r="BW586" s="45"/>
      <c r="BX586" s="45"/>
      <c r="BY586" s="45"/>
      <c r="BZ586" s="45"/>
      <c r="CA586" s="45"/>
      <c r="CB586" s="45"/>
      <c r="CC586" s="45"/>
      <c r="CD586" s="45"/>
      <c r="CE586" s="45"/>
      <c r="CF586" s="45"/>
      <c r="CG586" s="45"/>
      <c r="CH586" s="45"/>
      <c r="CI586" s="45"/>
      <c r="CJ586" s="45"/>
      <c r="CK586" s="45"/>
      <c r="CL586" s="45"/>
      <c r="CM586" s="48"/>
      <c r="CN586" s="48"/>
      <c r="CO586" s="48"/>
      <c r="CP586" s="48"/>
      <c r="CQ586" s="48"/>
      <c r="CR586" s="48"/>
      <c r="CS586" s="48"/>
      <c r="CT586" s="48"/>
      <c r="CU586" s="48"/>
    </row>
    <row r="587" spans="1:99" ht="12.75" hidden="1">
      <c r="A587" s="43" t="s">
        <v>313</v>
      </c>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c r="AN587" s="43"/>
      <c r="AO587" s="43"/>
      <c r="AP587" s="43"/>
      <c r="AQ587" s="43"/>
      <c r="AR587" s="43"/>
      <c r="AS587" s="43"/>
      <c r="AT587" s="43"/>
      <c r="AU587" s="43"/>
      <c r="AV587" s="44"/>
      <c r="AW587" s="44"/>
      <c r="AX587" s="44"/>
      <c r="AY587" s="44"/>
      <c r="AZ587" s="44"/>
      <c r="BA587" s="44"/>
      <c r="BB587" s="44"/>
      <c r="BC587" s="44"/>
      <c r="BD587" s="44"/>
      <c r="BE587" s="44"/>
      <c r="BF587" s="44"/>
      <c r="BG587" s="44"/>
      <c r="BH587" s="44"/>
      <c r="BI587" s="44"/>
      <c r="BJ587" s="44"/>
      <c r="BK587" s="44"/>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8"/>
      <c r="CN587" s="48"/>
      <c r="CO587" s="48"/>
      <c r="CP587" s="48"/>
      <c r="CQ587" s="48"/>
      <c r="CR587" s="48"/>
      <c r="CS587" s="48"/>
      <c r="CT587" s="48"/>
      <c r="CU587" s="48"/>
    </row>
    <row r="588" spans="1:99" ht="10.5" customHeight="1" hidden="1">
      <c r="A588" s="43" t="s">
        <v>210</v>
      </c>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c r="AN588" s="43"/>
      <c r="AO588" s="43"/>
      <c r="AP588" s="43"/>
      <c r="AQ588" s="43"/>
      <c r="AR588" s="43"/>
      <c r="AS588" s="43"/>
      <c r="AT588" s="43"/>
      <c r="AU588" s="43"/>
      <c r="AV588" s="44" t="s">
        <v>111</v>
      </c>
      <c r="AW588" s="44"/>
      <c r="AX588" s="44"/>
      <c r="AY588" s="44"/>
      <c r="AZ588" s="44" t="s">
        <v>113</v>
      </c>
      <c r="BA588" s="44"/>
      <c r="BB588" s="44"/>
      <c r="BC588" s="44"/>
      <c r="BD588" s="44"/>
      <c r="BE588" s="44"/>
      <c r="BF588" s="44"/>
      <c r="BG588" s="44"/>
      <c r="BH588" s="44"/>
      <c r="BI588" s="44"/>
      <c r="BJ588" s="44"/>
      <c r="BK588" s="44"/>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8" t="s">
        <v>48</v>
      </c>
      <c r="CN588" s="48"/>
      <c r="CO588" s="48"/>
      <c r="CP588" s="48"/>
      <c r="CQ588" s="48"/>
      <c r="CR588" s="48"/>
      <c r="CS588" s="48"/>
      <c r="CT588" s="48"/>
      <c r="CU588" s="48"/>
    </row>
    <row r="589" spans="1:99" ht="15.75" customHeight="1">
      <c r="A589" s="43" t="s">
        <v>211</v>
      </c>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c r="AN589" s="43"/>
      <c r="AO589" s="43"/>
      <c r="AP589" s="43"/>
      <c r="AQ589" s="43"/>
      <c r="AR589" s="43"/>
      <c r="AS589" s="43"/>
      <c r="AT589" s="43"/>
      <c r="AU589" s="43"/>
      <c r="AV589" s="44"/>
      <c r="AW589" s="44"/>
      <c r="AX589" s="44"/>
      <c r="AY589" s="44"/>
      <c r="AZ589" s="44"/>
      <c r="BA589" s="44"/>
      <c r="BB589" s="44"/>
      <c r="BC589" s="44"/>
      <c r="BD589" s="44"/>
      <c r="BE589" s="44"/>
      <c r="BF589" s="44"/>
      <c r="BG589" s="44"/>
      <c r="BH589" s="44"/>
      <c r="BI589" s="44"/>
      <c r="BJ589" s="44"/>
      <c r="BK589" s="44"/>
      <c r="BL589" s="45"/>
      <c r="BM589" s="45"/>
      <c r="BN589" s="45"/>
      <c r="BO589" s="45"/>
      <c r="BP589" s="45"/>
      <c r="BQ589" s="45"/>
      <c r="BR589" s="45"/>
      <c r="BS589" s="45"/>
      <c r="BT589" s="45"/>
      <c r="BU589" s="45"/>
      <c r="BV589" s="45"/>
      <c r="BW589" s="45"/>
      <c r="BX589" s="45"/>
      <c r="BY589" s="45"/>
      <c r="BZ589" s="45"/>
      <c r="CA589" s="45"/>
      <c r="CB589" s="45"/>
      <c r="CC589" s="45"/>
      <c r="CD589" s="45"/>
      <c r="CE589" s="45"/>
      <c r="CF589" s="45"/>
      <c r="CG589" s="45"/>
      <c r="CH589" s="45"/>
      <c r="CI589" s="45"/>
      <c r="CJ589" s="45"/>
      <c r="CK589" s="45"/>
      <c r="CL589" s="45"/>
      <c r="CM589" s="48"/>
      <c r="CN589" s="48"/>
      <c r="CO589" s="48"/>
      <c r="CP589" s="48"/>
      <c r="CQ589" s="48"/>
      <c r="CR589" s="48"/>
      <c r="CS589" s="48"/>
      <c r="CT589" s="48"/>
      <c r="CU589" s="48"/>
    </row>
    <row r="590" spans="1:99" ht="64.5" customHeight="1">
      <c r="A590" s="37" t="s">
        <v>418</v>
      </c>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8" t="s">
        <v>73</v>
      </c>
      <c r="AW590" s="38"/>
      <c r="AX590" s="38"/>
      <c r="AY590" s="38"/>
      <c r="AZ590" s="38" t="s">
        <v>48</v>
      </c>
      <c r="BA590" s="38"/>
      <c r="BB590" s="38"/>
      <c r="BC590" s="38"/>
      <c r="BD590" s="38"/>
      <c r="BE590" s="38"/>
      <c r="BF590" s="38"/>
      <c r="BG590" s="38"/>
      <c r="BH590" s="38"/>
      <c r="BI590" s="38"/>
      <c r="BJ590" s="38"/>
      <c r="BK590" s="38"/>
      <c r="BL590" s="39">
        <f>SUM(BL591+BL612+BL627+BL639+BL642)</f>
        <v>542430</v>
      </c>
      <c r="BM590" s="39"/>
      <c r="BN590" s="39"/>
      <c r="BO590" s="39"/>
      <c r="BP590" s="39"/>
      <c r="BQ590" s="39"/>
      <c r="BR590" s="39"/>
      <c r="BS590" s="39"/>
      <c r="BT590" s="39"/>
      <c r="BU590" s="39">
        <f>SUM(BU591+BU612+BU627+BU633+BU639+BU642)</f>
        <v>0</v>
      </c>
      <c r="BV590" s="39"/>
      <c r="BW590" s="39"/>
      <c r="BX590" s="39"/>
      <c r="BY590" s="39"/>
      <c r="BZ590" s="39"/>
      <c r="CA590" s="39"/>
      <c r="CB590" s="39"/>
      <c r="CC590" s="39"/>
      <c r="CD590" s="39">
        <f>SUM(CD591+CD612+CD627+CD633+CD639+CD642)</f>
        <v>0</v>
      </c>
      <c r="CE590" s="39"/>
      <c r="CF590" s="39"/>
      <c r="CG590" s="39"/>
      <c r="CH590" s="39"/>
      <c r="CI590" s="39"/>
      <c r="CJ590" s="39"/>
      <c r="CK590" s="39"/>
      <c r="CL590" s="39"/>
      <c r="CM590" s="40"/>
      <c r="CN590" s="40"/>
      <c r="CO590" s="40"/>
      <c r="CP590" s="40"/>
      <c r="CQ590" s="40"/>
      <c r="CR590" s="40"/>
      <c r="CS590" s="40"/>
      <c r="CT590" s="40"/>
      <c r="CU590" s="40"/>
    </row>
    <row r="591" spans="1:99" ht="15.75">
      <c r="A591" s="35" t="s">
        <v>327</v>
      </c>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6" t="s">
        <v>148</v>
      </c>
      <c r="AW591" s="36"/>
      <c r="AX591" s="36"/>
      <c r="AY591" s="36"/>
      <c r="AZ591" s="36" t="s">
        <v>48</v>
      </c>
      <c r="BA591" s="36"/>
      <c r="BB591" s="36"/>
      <c r="BC591" s="36"/>
      <c r="BD591" s="36"/>
      <c r="BE591" s="36"/>
      <c r="BF591" s="36" t="s">
        <v>328</v>
      </c>
      <c r="BG591" s="36"/>
      <c r="BH591" s="36"/>
      <c r="BI591" s="36"/>
      <c r="BJ591" s="36"/>
      <c r="BK591" s="36"/>
      <c r="BL591" s="42">
        <f>SUM(BL598+BL596+BL594+BL592+BL617)</f>
        <v>542430</v>
      </c>
      <c r="BM591" s="42"/>
      <c r="BN591" s="42"/>
      <c r="BO591" s="42"/>
      <c r="BP591" s="42"/>
      <c r="BQ591" s="42"/>
      <c r="BR591" s="42"/>
      <c r="BS591" s="42"/>
      <c r="BT591" s="42"/>
      <c r="BU591" s="42">
        <f>SUM(BU598+BU596+BU594+BU592)</f>
        <v>0</v>
      </c>
      <c r="BV591" s="42"/>
      <c r="BW591" s="42"/>
      <c r="BX591" s="42"/>
      <c r="BY591" s="42"/>
      <c r="BZ591" s="42"/>
      <c r="CA591" s="42"/>
      <c r="CB591" s="42"/>
      <c r="CC591" s="42"/>
      <c r="CD591" s="42">
        <f>SUM(CD598+CD596+CD594+CD592)</f>
        <v>0</v>
      </c>
      <c r="CE591" s="42"/>
      <c r="CF591" s="42"/>
      <c r="CG591" s="42"/>
      <c r="CH591" s="42"/>
      <c r="CI591" s="42"/>
      <c r="CJ591" s="42"/>
      <c r="CK591" s="42"/>
      <c r="CL591" s="42"/>
      <c r="CM591" s="41"/>
      <c r="CN591" s="41"/>
      <c r="CO591" s="41"/>
      <c r="CP591" s="41"/>
      <c r="CQ591" s="41"/>
      <c r="CR591" s="41"/>
      <c r="CS591" s="41"/>
      <c r="CT591" s="41"/>
      <c r="CU591" s="41"/>
    </row>
    <row r="592" spans="1:99" ht="12.75">
      <c r="A592" s="43" t="s">
        <v>41</v>
      </c>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c r="AN592" s="43"/>
      <c r="AO592" s="43"/>
      <c r="AP592" s="43"/>
      <c r="AQ592" s="43"/>
      <c r="AR592" s="43"/>
      <c r="AS592" s="43"/>
      <c r="AT592" s="43"/>
      <c r="AU592" s="43"/>
      <c r="AV592" s="44" t="s">
        <v>149</v>
      </c>
      <c r="AW592" s="44"/>
      <c r="AX592" s="44"/>
      <c r="AY592" s="44"/>
      <c r="AZ592" s="44" t="s">
        <v>150</v>
      </c>
      <c r="BA592" s="44"/>
      <c r="BB592" s="44"/>
      <c r="BC592" s="44"/>
      <c r="BD592" s="44"/>
      <c r="BE592" s="44"/>
      <c r="BF592" s="44"/>
      <c r="BG592" s="44"/>
      <c r="BH592" s="44"/>
      <c r="BI592" s="44"/>
      <c r="BJ592" s="44"/>
      <c r="BK592" s="44"/>
      <c r="BL592" s="45"/>
      <c r="BM592" s="45"/>
      <c r="BN592" s="45"/>
      <c r="BO592" s="45"/>
      <c r="BP592" s="45"/>
      <c r="BQ592" s="45"/>
      <c r="BR592" s="45"/>
      <c r="BS592" s="45"/>
      <c r="BT592" s="45"/>
      <c r="BU592" s="45"/>
      <c r="BV592" s="45"/>
      <c r="BW592" s="45"/>
      <c r="BX592" s="45"/>
      <c r="BY592" s="45"/>
      <c r="BZ592" s="45"/>
      <c r="CA592" s="45"/>
      <c r="CB592" s="45"/>
      <c r="CC592" s="45"/>
      <c r="CD592" s="45"/>
      <c r="CE592" s="45"/>
      <c r="CF592" s="45"/>
      <c r="CG592" s="45"/>
      <c r="CH592" s="45"/>
      <c r="CI592" s="45"/>
      <c r="CJ592" s="45"/>
      <c r="CK592" s="45"/>
      <c r="CL592" s="45"/>
      <c r="CM592" s="46"/>
      <c r="CN592" s="46"/>
      <c r="CO592" s="46"/>
      <c r="CP592" s="46"/>
      <c r="CQ592" s="46"/>
      <c r="CR592" s="46"/>
      <c r="CS592" s="46"/>
      <c r="CT592" s="46"/>
      <c r="CU592" s="46"/>
    </row>
    <row r="593" spans="1:99" ht="12.75" hidden="1">
      <c r="A593" s="43" t="s">
        <v>156</v>
      </c>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c r="AN593" s="43"/>
      <c r="AO593" s="43"/>
      <c r="AP593" s="43"/>
      <c r="AQ593" s="43"/>
      <c r="AR593" s="43"/>
      <c r="AS593" s="43"/>
      <c r="AT593" s="43"/>
      <c r="AU593" s="43"/>
      <c r="AV593" s="44"/>
      <c r="AW593" s="44"/>
      <c r="AX593" s="44"/>
      <c r="AY593" s="44"/>
      <c r="AZ593" s="44"/>
      <c r="BA593" s="44"/>
      <c r="BB593" s="44"/>
      <c r="BC593" s="44"/>
      <c r="BD593" s="44"/>
      <c r="BE593" s="44"/>
      <c r="BF593" s="44"/>
      <c r="BG593" s="44"/>
      <c r="BH593" s="44"/>
      <c r="BI593" s="44"/>
      <c r="BJ593" s="44"/>
      <c r="BK593" s="44"/>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c r="CL593" s="45"/>
      <c r="CM593" s="46"/>
      <c r="CN593" s="46"/>
      <c r="CO593" s="46"/>
      <c r="CP593" s="46"/>
      <c r="CQ593" s="46"/>
      <c r="CR593" s="46"/>
      <c r="CS593" s="46"/>
      <c r="CT593" s="46"/>
      <c r="CU593" s="46"/>
    </row>
    <row r="594" spans="1:99" ht="12.75" hidden="1">
      <c r="A594" s="43" t="s">
        <v>212</v>
      </c>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c r="AN594" s="43"/>
      <c r="AO594" s="43"/>
      <c r="AP594" s="43"/>
      <c r="AQ594" s="43"/>
      <c r="AR594" s="43"/>
      <c r="AS594" s="43"/>
      <c r="AT594" s="43"/>
      <c r="AU594" s="43"/>
      <c r="AV594" s="44" t="s">
        <v>153</v>
      </c>
      <c r="AW594" s="44"/>
      <c r="AX594" s="44"/>
      <c r="AY594" s="44"/>
      <c r="AZ594" s="44" t="s">
        <v>152</v>
      </c>
      <c r="BA594" s="44"/>
      <c r="BB594" s="44"/>
      <c r="BC594" s="44"/>
      <c r="BD594" s="44"/>
      <c r="BE594" s="44"/>
      <c r="BF594" s="44"/>
      <c r="BG594" s="44"/>
      <c r="BH594" s="44"/>
      <c r="BI594" s="44"/>
      <c r="BJ594" s="44"/>
      <c r="BK594" s="44"/>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6"/>
      <c r="CN594" s="46"/>
      <c r="CO594" s="46"/>
      <c r="CP594" s="46"/>
      <c r="CQ594" s="46"/>
      <c r="CR594" s="46"/>
      <c r="CS594" s="46"/>
      <c r="CT594" s="46"/>
      <c r="CU594" s="46"/>
    </row>
    <row r="595" spans="1:99" ht="12.75" hidden="1">
      <c r="A595" s="43" t="s">
        <v>213</v>
      </c>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c r="AP595" s="43"/>
      <c r="AQ595" s="43"/>
      <c r="AR595" s="43"/>
      <c r="AS595" s="43"/>
      <c r="AT595" s="43"/>
      <c r="AU595" s="43"/>
      <c r="AV595" s="44"/>
      <c r="AW595" s="44"/>
      <c r="AX595" s="44"/>
      <c r="AY595" s="44"/>
      <c r="AZ595" s="44"/>
      <c r="BA595" s="44"/>
      <c r="BB595" s="44"/>
      <c r="BC595" s="44"/>
      <c r="BD595" s="44"/>
      <c r="BE595" s="44"/>
      <c r="BF595" s="44"/>
      <c r="BG595" s="44"/>
      <c r="BH595" s="44"/>
      <c r="BI595" s="44"/>
      <c r="BJ595" s="44"/>
      <c r="BK595" s="44"/>
      <c r="BL595" s="45"/>
      <c r="BM595" s="45"/>
      <c r="BN595" s="45"/>
      <c r="BO595" s="45"/>
      <c r="BP595" s="45"/>
      <c r="BQ595" s="45"/>
      <c r="BR595" s="45"/>
      <c r="BS595" s="45"/>
      <c r="BT595" s="45"/>
      <c r="BU595" s="45"/>
      <c r="BV595" s="45"/>
      <c r="BW595" s="45"/>
      <c r="BX595" s="45"/>
      <c r="BY595" s="45"/>
      <c r="BZ595" s="45"/>
      <c r="CA595" s="45"/>
      <c r="CB595" s="45"/>
      <c r="CC595" s="45"/>
      <c r="CD595" s="45"/>
      <c r="CE595" s="45"/>
      <c r="CF595" s="45"/>
      <c r="CG595" s="45"/>
      <c r="CH595" s="45"/>
      <c r="CI595" s="45"/>
      <c r="CJ595" s="45"/>
      <c r="CK595" s="45"/>
      <c r="CL595" s="45"/>
      <c r="CM595" s="46"/>
      <c r="CN595" s="46"/>
      <c r="CO595" s="46"/>
      <c r="CP595" s="46"/>
      <c r="CQ595" s="46"/>
      <c r="CR595" s="46"/>
      <c r="CS595" s="46"/>
      <c r="CT595" s="46"/>
      <c r="CU595" s="46"/>
    </row>
    <row r="596" spans="1:99" ht="12.75" hidden="1">
      <c r="A596" s="43" t="s">
        <v>157</v>
      </c>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c r="AN596" s="43"/>
      <c r="AO596" s="43"/>
      <c r="AP596" s="43"/>
      <c r="AQ596" s="43"/>
      <c r="AR596" s="43"/>
      <c r="AS596" s="43"/>
      <c r="AT596" s="43"/>
      <c r="AU596" s="43"/>
      <c r="AV596" s="44" t="s">
        <v>154</v>
      </c>
      <c r="AW596" s="44"/>
      <c r="AX596" s="44"/>
      <c r="AY596" s="44"/>
      <c r="AZ596" s="44" t="s">
        <v>155</v>
      </c>
      <c r="BA596" s="44"/>
      <c r="BB596" s="44"/>
      <c r="BC596" s="44"/>
      <c r="BD596" s="44"/>
      <c r="BE596" s="44"/>
      <c r="BF596" s="44"/>
      <c r="BG596" s="44"/>
      <c r="BH596" s="44"/>
      <c r="BI596" s="44"/>
      <c r="BJ596" s="44"/>
      <c r="BK596" s="44"/>
      <c r="BL596" s="45"/>
      <c r="BM596" s="45"/>
      <c r="BN596" s="45"/>
      <c r="BO596" s="45"/>
      <c r="BP596" s="45"/>
      <c r="BQ596" s="45"/>
      <c r="BR596" s="45"/>
      <c r="BS596" s="45"/>
      <c r="BT596" s="45"/>
      <c r="BU596" s="45"/>
      <c r="BV596" s="45"/>
      <c r="BW596" s="45"/>
      <c r="BX596" s="45"/>
      <c r="BY596" s="45"/>
      <c r="BZ596" s="45"/>
      <c r="CA596" s="45"/>
      <c r="CB596" s="45"/>
      <c r="CC596" s="45"/>
      <c r="CD596" s="45"/>
      <c r="CE596" s="45"/>
      <c r="CF596" s="45"/>
      <c r="CG596" s="45"/>
      <c r="CH596" s="45"/>
      <c r="CI596" s="45"/>
      <c r="CJ596" s="45"/>
      <c r="CK596" s="45"/>
      <c r="CL596" s="45"/>
      <c r="CM596" s="46"/>
      <c r="CN596" s="46"/>
      <c r="CO596" s="46"/>
      <c r="CP596" s="46"/>
      <c r="CQ596" s="46"/>
      <c r="CR596" s="46"/>
      <c r="CS596" s="46"/>
      <c r="CT596" s="46"/>
      <c r="CU596" s="46"/>
    </row>
    <row r="597" spans="1:99" ht="12.75" hidden="1">
      <c r="A597" s="43" t="s">
        <v>158</v>
      </c>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43"/>
      <c r="AP597" s="43"/>
      <c r="AQ597" s="43"/>
      <c r="AR597" s="43"/>
      <c r="AS597" s="43"/>
      <c r="AT597" s="43"/>
      <c r="AU597" s="43"/>
      <c r="AV597" s="44"/>
      <c r="AW597" s="44"/>
      <c r="AX597" s="44"/>
      <c r="AY597" s="44"/>
      <c r="AZ597" s="44"/>
      <c r="BA597" s="44"/>
      <c r="BB597" s="44"/>
      <c r="BC597" s="44"/>
      <c r="BD597" s="44"/>
      <c r="BE597" s="44"/>
      <c r="BF597" s="44"/>
      <c r="BG597" s="44"/>
      <c r="BH597" s="44"/>
      <c r="BI597" s="44"/>
      <c r="BJ597" s="44"/>
      <c r="BK597" s="44"/>
      <c r="BL597" s="45"/>
      <c r="BM597" s="45"/>
      <c r="BN597" s="45"/>
      <c r="BO597" s="45"/>
      <c r="BP597" s="45"/>
      <c r="BQ597" s="45"/>
      <c r="BR597" s="45"/>
      <c r="BS597" s="45"/>
      <c r="BT597" s="45"/>
      <c r="BU597" s="45"/>
      <c r="BV597" s="45"/>
      <c r="BW597" s="45"/>
      <c r="BX597" s="45"/>
      <c r="BY597" s="45"/>
      <c r="BZ597" s="45"/>
      <c r="CA597" s="45"/>
      <c r="CB597" s="45"/>
      <c r="CC597" s="45"/>
      <c r="CD597" s="45"/>
      <c r="CE597" s="45"/>
      <c r="CF597" s="45"/>
      <c r="CG597" s="45"/>
      <c r="CH597" s="45"/>
      <c r="CI597" s="45"/>
      <c r="CJ597" s="45"/>
      <c r="CK597" s="45"/>
      <c r="CL597" s="45"/>
      <c r="CM597" s="46"/>
      <c r="CN597" s="46"/>
      <c r="CO597" s="46"/>
      <c r="CP597" s="46"/>
      <c r="CQ597" s="46"/>
      <c r="CR597" s="46"/>
      <c r="CS597" s="46"/>
      <c r="CT597" s="46"/>
      <c r="CU597" s="46"/>
    </row>
    <row r="598" spans="1:99" ht="12.75">
      <c r="A598" s="43" t="s">
        <v>161</v>
      </c>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43"/>
      <c r="AP598" s="43"/>
      <c r="AQ598" s="43"/>
      <c r="AR598" s="43"/>
      <c r="AS598" s="43"/>
      <c r="AT598" s="43"/>
      <c r="AU598" s="43"/>
      <c r="AV598" s="44" t="s">
        <v>159</v>
      </c>
      <c r="AW598" s="44"/>
      <c r="AX598" s="44"/>
      <c r="AY598" s="44"/>
      <c r="AZ598" s="44" t="s">
        <v>160</v>
      </c>
      <c r="BA598" s="44"/>
      <c r="BB598" s="44"/>
      <c r="BC598" s="44"/>
      <c r="BD598" s="44"/>
      <c r="BE598" s="44"/>
      <c r="BF598" s="44"/>
      <c r="BG598" s="44"/>
      <c r="BH598" s="44"/>
      <c r="BI598" s="44"/>
      <c r="BJ598" s="44"/>
      <c r="BK598" s="44"/>
      <c r="BL598" s="45">
        <f>SUM(BL600:BT608)</f>
        <v>542430</v>
      </c>
      <c r="BM598" s="45"/>
      <c r="BN598" s="45"/>
      <c r="BO598" s="45"/>
      <c r="BP598" s="45"/>
      <c r="BQ598" s="45"/>
      <c r="BR598" s="45"/>
      <c r="BS598" s="45"/>
      <c r="BT598" s="45"/>
      <c r="BU598" s="45">
        <f>SUM(BU600:CC608)</f>
        <v>0</v>
      </c>
      <c r="BV598" s="45"/>
      <c r="BW598" s="45"/>
      <c r="BX598" s="45"/>
      <c r="BY598" s="45"/>
      <c r="BZ598" s="45"/>
      <c r="CA598" s="45"/>
      <c r="CB598" s="45"/>
      <c r="CC598" s="45"/>
      <c r="CD598" s="45">
        <f>SUM(CD600:CL608)</f>
        <v>0</v>
      </c>
      <c r="CE598" s="45"/>
      <c r="CF598" s="45"/>
      <c r="CG598" s="45"/>
      <c r="CH598" s="45"/>
      <c r="CI598" s="45"/>
      <c r="CJ598" s="45"/>
      <c r="CK598" s="45"/>
      <c r="CL598" s="45"/>
      <c r="CM598" s="46"/>
      <c r="CN598" s="46"/>
      <c r="CO598" s="46"/>
      <c r="CP598" s="46"/>
      <c r="CQ598" s="46"/>
      <c r="CR598" s="46"/>
      <c r="CS598" s="46"/>
      <c r="CT598" s="46"/>
      <c r="CU598" s="46"/>
    </row>
    <row r="599" spans="1:99" ht="15" customHeight="1">
      <c r="A599" s="47" t="s">
        <v>69</v>
      </c>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4"/>
      <c r="AW599" s="44"/>
      <c r="AX599" s="44"/>
      <c r="AY599" s="44"/>
      <c r="AZ599" s="44"/>
      <c r="BA599" s="44"/>
      <c r="BB599" s="44"/>
      <c r="BC599" s="44"/>
      <c r="BD599" s="44"/>
      <c r="BE599" s="44"/>
      <c r="BF599" s="44"/>
      <c r="BG599" s="44"/>
      <c r="BH599" s="44"/>
      <c r="BI599" s="44"/>
      <c r="BJ599" s="44"/>
      <c r="BK599" s="44"/>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8"/>
      <c r="CN599" s="48"/>
      <c r="CO599" s="48"/>
      <c r="CP599" s="48"/>
      <c r="CQ599" s="48"/>
      <c r="CR599" s="48"/>
      <c r="CS599" s="48"/>
      <c r="CT599" s="48"/>
      <c r="CU599" s="48"/>
    </row>
    <row r="600" spans="1:99" ht="13.5" hidden="1">
      <c r="A600" s="49" t="s">
        <v>340</v>
      </c>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50" t="s">
        <v>329</v>
      </c>
      <c r="AW600" s="50"/>
      <c r="AX600" s="50"/>
      <c r="AY600" s="50"/>
      <c r="AZ600" s="50" t="s">
        <v>160</v>
      </c>
      <c r="BA600" s="50"/>
      <c r="BB600" s="50"/>
      <c r="BC600" s="50"/>
      <c r="BD600" s="50"/>
      <c r="BE600" s="50"/>
      <c r="BF600" s="50" t="s">
        <v>341</v>
      </c>
      <c r="BG600" s="50"/>
      <c r="BH600" s="50"/>
      <c r="BI600" s="50"/>
      <c r="BJ600" s="50"/>
      <c r="BK600" s="50"/>
      <c r="BL600" s="51"/>
      <c r="BM600" s="51"/>
      <c r="BN600" s="51"/>
      <c r="BO600" s="51"/>
      <c r="BP600" s="51"/>
      <c r="BQ600" s="51"/>
      <c r="BR600" s="51"/>
      <c r="BS600" s="51"/>
      <c r="BT600" s="51"/>
      <c r="BU600" s="51"/>
      <c r="BV600" s="51"/>
      <c r="BW600" s="51"/>
      <c r="BX600" s="51"/>
      <c r="BY600" s="51"/>
      <c r="BZ600" s="51"/>
      <c r="CA600" s="51"/>
      <c r="CB600" s="51"/>
      <c r="CC600" s="51"/>
      <c r="CD600" s="51"/>
      <c r="CE600" s="51"/>
      <c r="CF600" s="51"/>
      <c r="CG600" s="51"/>
      <c r="CH600" s="51"/>
      <c r="CI600" s="51"/>
      <c r="CJ600" s="51"/>
      <c r="CK600" s="51"/>
      <c r="CL600" s="51"/>
      <c r="CM600" s="52"/>
      <c r="CN600" s="52"/>
      <c r="CO600" s="52"/>
      <c r="CP600" s="52"/>
      <c r="CQ600" s="52"/>
      <c r="CR600" s="52"/>
      <c r="CS600" s="52"/>
      <c r="CT600" s="52"/>
      <c r="CU600" s="52"/>
    </row>
    <row r="601" spans="1:99" ht="13.5" hidden="1">
      <c r="A601" s="49" t="s">
        <v>343</v>
      </c>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50" t="s">
        <v>330</v>
      </c>
      <c r="AW601" s="50"/>
      <c r="AX601" s="50"/>
      <c r="AY601" s="50"/>
      <c r="AZ601" s="50" t="s">
        <v>160</v>
      </c>
      <c r="BA601" s="50"/>
      <c r="BB601" s="50"/>
      <c r="BC601" s="50"/>
      <c r="BD601" s="50"/>
      <c r="BE601" s="50"/>
      <c r="BF601" s="50" t="s">
        <v>348</v>
      </c>
      <c r="BG601" s="50"/>
      <c r="BH601" s="50"/>
      <c r="BI601" s="50"/>
      <c r="BJ601" s="50"/>
      <c r="BK601" s="50"/>
      <c r="BL601" s="51"/>
      <c r="BM601" s="51"/>
      <c r="BN601" s="51"/>
      <c r="BO601" s="51"/>
      <c r="BP601" s="51"/>
      <c r="BQ601" s="51"/>
      <c r="BR601" s="51"/>
      <c r="BS601" s="51"/>
      <c r="BT601" s="51"/>
      <c r="BU601" s="51"/>
      <c r="BV601" s="51"/>
      <c r="BW601" s="51"/>
      <c r="BX601" s="51"/>
      <c r="BY601" s="51"/>
      <c r="BZ601" s="51"/>
      <c r="CA601" s="51"/>
      <c r="CB601" s="51"/>
      <c r="CC601" s="51"/>
      <c r="CD601" s="51"/>
      <c r="CE601" s="51"/>
      <c r="CF601" s="51"/>
      <c r="CG601" s="51"/>
      <c r="CH601" s="51"/>
      <c r="CI601" s="51"/>
      <c r="CJ601" s="51"/>
      <c r="CK601" s="51"/>
      <c r="CL601" s="51"/>
      <c r="CM601" s="52"/>
      <c r="CN601" s="52"/>
      <c r="CO601" s="52"/>
      <c r="CP601" s="52"/>
      <c r="CQ601" s="52"/>
      <c r="CR601" s="52"/>
      <c r="CS601" s="52"/>
      <c r="CT601" s="52"/>
      <c r="CU601" s="52"/>
    </row>
    <row r="602" spans="1:99" ht="13.5" hidden="1">
      <c r="A602" s="49" t="s">
        <v>342</v>
      </c>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50" t="s">
        <v>331</v>
      </c>
      <c r="AW602" s="50"/>
      <c r="AX602" s="50"/>
      <c r="AY602" s="50"/>
      <c r="AZ602" s="50" t="s">
        <v>160</v>
      </c>
      <c r="BA602" s="50"/>
      <c r="BB602" s="50"/>
      <c r="BC602" s="50"/>
      <c r="BD602" s="50"/>
      <c r="BE602" s="50"/>
      <c r="BF602" s="50" t="s">
        <v>349</v>
      </c>
      <c r="BG602" s="50"/>
      <c r="BH602" s="50"/>
      <c r="BI602" s="50"/>
      <c r="BJ602" s="50"/>
      <c r="BK602" s="50"/>
      <c r="BL602" s="51"/>
      <c r="BM602" s="51"/>
      <c r="BN602" s="51"/>
      <c r="BO602" s="51"/>
      <c r="BP602" s="51"/>
      <c r="BQ602" s="51"/>
      <c r="BR602" s="51"/>
      <c r="BS602" s="51"/>
      <c r="BT602" s="51"/>
      <c r="BU602" s="51"/>
      <c r="BV602" s="51"/>
      <c r="BW602" s="51"/>
      <c r="BX602" s="51"/>
      <c r="BY602" s="51"/>
      <c r="BZ602" s="51"/>
      <c r="CA602" s="51"/>
      <c r="CB602" s="51"/>
      <c r="CC602" s="51"/>
      <c r="CD602" s="51"/>
      <c r="CE602" s="51"/>
      <c r="CF602" s="51"/>
      <c r="CG602" s="51"/>
      <c r="CH602" s="51"/>
      <c r="CI602" s="51"/>
      <c r="CJ602" s="51"/>
      <c r="CK602" s="51"/>
      <c r="CL602" s="51"/>
      <c r="CM602" s="52"/>
      <c r="CN602" s="52"/>
      <c r="CO602" s="52"/>
      <c r="CP602" s="52"/>
      <c r="CQ602" s="52"/>
      <c r="CR602" s="52"/>
      <c r="CS602" s="52"/>
      <c r="CT602" s="52"/>
      <c r="CU602" s="52"/>
    </row>
    <row r="603" spans="1:99" ht="13.5" hidden="1">
      <c r="A603" s="49" t="s">
        <v>344</v>
      </c>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50" t="s">
        <v>332</v>
      </c>
      <c r="AW603" s="50"/>
      <c r="AX603" s="50"/>
      <c r="AY603" s="50"/>
      <c r="AZ603" s="50" t="s">
        <v>160</v>
      </c>
      <c r="BA603" s="50"/>
      <c r="BB603" s="50"/>
      <c r="BC603" s="50"/>
      <c r="BD603" s="50"/>
      <c r="BE603" s="50"/>
      <c r="BF603" s="50" t="s">
        <v>350</v>
      </c>
      <c r="BG603" s="50"/>
      <c r="BH603" s="50"/>
      <c r="BI603" s="50"/>
      <c r="BJ603" s="50"/>
      <c r="BK603" s="50"/>
      <c r="BL603" s="51"/>
      <c r="BM603" s="51"/>
      <c r="BN603" s="51"/>
      <c r="BO603" s="51"/>
      <c r="BP603" s="51"/>
      <c r="BQ603" s="51"/>
      <c r="BR603" s="51"/>
      <c r="BS603" s="51"/>
      <c r="BT603" s="51"/>
      <c r="BU603" s="51"/>
      <c r="BV603" s="51"/>
      <c r="BW603" s="51"/>
      <c r="BX603" s="51"/>
      <c r="BY603" s="51"/>
      <c r="BZ603" s="51"/>
      <c r="CA603" s="51"/>
      <c r="CB603" s="51"/>
      <c r="CC603" s="51"/>
      <c r="CD603" s="51"/>
      <c r="CE603" s="51"/>
      <c r="CF603" s="51"/>
      <c r="CG603" s="51"/>
      <c r="CH603" s="51"/>
      <c r="CI603" s="51"/>
      <c r="CJ603" s="51"/>
      <c r="CK603" s="51"/>
      <c r="CL603" s="51"/>
      <c r="CM603" s="52"/>
      <c r="CN603" s="52"/>
      <c r="CO603" s="52"/>
      <c r="CP603" s="52"/>
      <c r="CQ603" s="52"/>
      <c r="CR603" s="52"/>
      <c r="CS603" s="52"/>
      <c r="CT603" s="52"/>
      <c r="CU603" s="52"/>
    </row>
    <row r="604" spans="1:99" ht="13.5">
      <c r="A604" s="49" t="s">
        <v>345</v>
      </c>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50" t="s">
        <v>333</v>
      </c>
      <c r="AW604" s="50"/>
      <c r="AX604" s="50"/>
      <c r="AY604" s="50"/>
      <c r="AZ604" s="50" t="s">
        <v>160</v>
      </c>
      <c r="BA604" s="50"/>
      <c r="BB604" s="50"/>
      <c r="BC604" s="50"/>
      <c r="BD604" s="50"/>
      <c r="BE604" s="50"/>
      <c r="BF604" s="50" t="s">
        <v>351</v>
      </c>
      <c r="BG604" s="50"/>
      <c r="BH604" s="50"/>
      <c r="BI604" s="50"/>
      <c r="BJ604" s="50"/>
      <c r="BK604" s="50"/>
      <c r="BL604" s="51"/>
      <c r="BM604" s="51"/>
      <c r="BN604" s="51"/>
      <c r="BO604" s="51"/>
      <c r="BP604" s="51"/>
      <c r="BQ604" s="51"/>
      <c r="BR604" s="51"/>
      <c r="BS604" s="51"/>
      <c r="BT604" s="51"/>
      <c r="BU604" s="51"/>
      <c r="BV604" s="51"/>
      <c r="BW604" s="51"/>
      <c r="BX604" s="51"/>
      <c r="BY604" s="51"/>
      <c r="BZ604" s="51"/>
      <c r="CA604" s="51"/>
      <c r="CB604" s="51"/>
      <c r="CC604" s="51"/>
      <c r="CD604" s="51"/>
      <c r="CE604" s="51"/>
      <c r="CF604" s="51"/>
      <c r="CG604" s="51"/>
      <c r="CH604" s="51"/>
      <c r="CI604" s="51"/>
      <c r="CJ604" s="51"/>
      <c r="CK604" s="51"/>
      <c r="CL604" s="51"/>
      <c r="CM604" s="52"/>
      <c r="CN604" s="52"/>
      <c r="CO604" s="52"/>
      <c r="CP604" s="52"/>
      <c r="CQ604" s="52"/>
      <c r="CR604" s="52"/>
      <c r="CS604" s="52"/>
      <c r="CT604" s="52"/>
      <c r="CU604" s="52"/>
    </row>
    <row r="605" spans="1:99" ht="13.5">
      <c r="A605" s="49" t="s">
        <v>346</v>
      </c>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50" t="s">
        <v>334</v>
      </c>
      <c r="AW605" s="50"/>
      <c r="AX605" s="50"/>
      <c r="AY605" s="50"/>
      <c r="AZ605" s="50" t="s">
        <v>160</v>
      </c>
      <c r="BA605" s="50"/>
      <c r="BB605" s="50"/>
      <c r="BC605" s="50"/>
      <c r="BD605" s="50"/>
      <c r="BE605" s="50"/>
      <c r="BF605" s="50" t="s">
        <v>352</v>
      </c>
      <c r="BG605" s="50"/>
      <c r="BH605" s="50"/>
      <c r="BI605" s="50"/>
      <c r="BJ605" s="50"/>
      <c r="BK605" s="50"/>
      <c r="BL605" s="51">
        <v>542430</v>
      </c>
      <c r="BM605" s="51"/>
      <c r="BN605" s="51"/>
      <c r="BO605" s="51"/>
      <c r="BP605" s="51"/>
      <c r="BQ605" s="51"/>
      <c r="BR605" s="51"/>
      <c r="BS605" s="51"/>
      <c r="BT605" s="51"/>
      <c r="BU605" s="51"/>
      <c r="BV605" s="51"/>
      <c r="BW605" s="51"/>
      <c r="BX605" s="51"/>
      <c r="BY605" s="51"/>
      <c r="BZ605" s="51"/>
      <c r="CA605" s="51"/>
      <c r="CB605" s="51"/>
      <c r="CC605" s="51"/>
      <c r="CD605" s="51"/>
      <c r="CE605" s="51"/>
      <c r="CF605" s="51"/>
      <c r="CG605" s="51"/>
      <c r="CH605" s="51"/>
      <c r="CI605" s="51"/>
      <c r="CJ605" s="51"/>
      <c r="CK605" s="51"/>
      <c r="CL605" s="51"/>
      <c r="CM605" s="52"/>
      <c r="CN605" s="52"/>
      <c r="CO605" s="52"/>
      <c r="CP605" s="52"/>
      <c r="CQ605" s="52"/>
      <c r="CR605" s="52"/>
      <c r="CS605" s="52"/>
      <c r="CT605" s="52"/>
      <c r="CU605" s="52"/>
    </row>
    <row r="606" spans="1:99" ht="13.5" hidden="1">
      <c r="A606" s="49" t="s">
        <v>347</v>
      </c>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50" t="s">
        <v>335</v>
      </c>
      <c r="AW606" s="50"/>
      <c r="AX606" s="50"/>
      <c r="AY606" s="50"/>
      <c r="AZ606" s="50" t="s">
        <v>160</v>
      </c>
      <c r="BA606" s="50"/>
      <c r="BB606" s="50"/>
      <c r="BC606" s="50"/>
      <c r="BD606" s="50"/>
      <c r="BE606" s="50"/>
      <c r="BF606" s="50" t="s">
        <v>353</v>
      </c>
      <c r="BG606" s="50"/>
      <c r="BH606" s="50"/>
      <c r="BI606" s="50"/>
      <c r="BJ606" s="50"/>
      <c r="BK606" s="50"/>
      <c r="BL606" s="51"/>
      <c r="BM606" s="51"/>
      <c r="BN606" s="51"/>
      <c r="BO606" s="51"/>
      <c r="BP606" s="51"/>
      <c r="BQ606" s="51"/>
      <c r="BR606" s="51"/>
      <c r="BS606" s="51"/>
      <c r="BT606" s="51"/>
      <c r="BU606" s="51"/>
      <c r="BV606" s="51"/>
      <c r="BW606" s="51"/>
      <c r="BX606" s="51"/>
      <c r="BY606" s="51"/>
      <c r="BZ606" s="51"/>
      <c r="CA606" s="51"/>
      <c r="CB606" s="51"/>
      <c r="CC606" s="51"/>
      <c r="CD606" s="51"/>
      <c r="CE606" s="51"/>
      <c r="CF606" s="51"/>
      <c r="CG606" s="51"/>
      <c r="CH606" s="51"/>
      <c r="CI606" s="51"/>
      <c r="CJ606" s="51"/>
      <c r="CK606" s="51"/>
      <c r="CL606" s="51"/>
      <c r="CM606" s="52"/>
      <c r="CN606" s="52"/>
      <c r="CO606" s="52"/>
      <c r="CP606" s="52"/>
      <c r="CQ606" s="52"/>
      <c r="CR606" s="52"/>
      <c r="CS606" s="52"/>
      <c r="CT606" s="52"/>
      <c r="CU606" s="52"/>
    </row>
    <row r="607" spans="1:99" ht="13.5">
      <c r="A607" s="49" t="s">
        <v>354</v>
      </c>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50" t="s">
        <v>336</v>
      </c>
      <c r="AW607" s="50"/>
      <c r="AX607" s="50"/>
      <c r="AY607" s="50"/>
      <c r="AZ607" s="50" t="s">
        <v>160</v>
      </c>
      <c r="BA607" s="50"/>
      <c r="BB607" s="50"/>
      <c r="BC607" s="50"/>
      <c r="BD607" s="50"/>
      <c r="BE607" s="50"/>
      <c r="BF607" s="50" t="s">
        <v>355</v>
      </c>
      <c r="BG607" s="50"/>
      <c r="BH607" s="50"/>
      <c r="BI607" s="50"/>
      <c r="BJ607" s="50"/>
      <c r="BK607" s="50"/>
      <c r="BL607" s="51"/>
      <c r="BM607" s="51"/>
      <c r="BN607" s="51"/>
      <c r="BO607" s="51"/>
      <c r="BP607" s="51"/>
      <c r="BQ607" s="51"/>
      <c r="BR607" s="51"/>
      <c r="BS607" s="51"/>
      <c r="BT607" s="51"/>
      <c r="BU607" s="51"/>
      <c r="BV607" s="51"/>
      <c r="BW607" s="51"/>
      <c r="BX607" s="51"/>
      <c r="BY607" s="51"/>
      <c r="BZ607" s="51"/>
      <c r="CA607" s="51"/>
      <c r="CB607" s="51"/>
      <c r="CC607" s="51"/>
      <c r="CD607" s="51"/>
      <c r="CE607" s="51"/>
      <c r="CF607" s="51"/>
      <c r="CG607" s="51"/>
      <c r="CH607" s="51"/>
      <c r="CI607" s="51"/>
      <c r="CJ607" s="51"/>
      <c r="CK607" s="51"/>
      <c r="CL607" s="51"/>
      <c r="CM607" s="52"/>
      <c r="CN607" s="52"/>
      <c r="CO607" s="52"/>
      <c r="CP607" s="52"/>
      <c r="CQ607" s="52"/>
      <c r="CR607" s="52"/>
      <c r="CS607" s="52"/>
      <c r="CT607" s="52"/>
      <c r="CU607" s="52"/>
    </row>
    <row r="608" spans="1:99" ht="13.5">
      <c r="A608" s="49" t="s">
        <v>356</v>
      </c>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50" t="s">
        <v>337</v>
      </c>
      <c r="AW608" s="50"/>
      <c r="AX608" s="50"/>
      <c r="AY608" s="50"/>
      <c r="AZ608" s="50" t="s">
        <v>160</v>
      </c>
      <c r="BA608" s="50"/>
      <c r="BB608" s="50"/>
      <c r="BC608" s="50"/>
      <c r="BD608" s="50"/>
      <c r="BE608" s="50"/>
      <c r="BF608" s="50" t="s">
        <v>114</v>
      </c>
      <c r="BG608" s="50"/>
      <c r="BH608" s="50"/>
      <c r="BI608" s="50"/>
      <c r="BJ608" s="50"/>
      <c r="BK608" s="50"/>
      <c r="BL608" s="51">
        <f>SUM(BL610:BT616)</f>
        <v>0</v>
      </c>
      <c r="BM608" s="51"/>
      <c r="BN608" s="51"/>
      <c r="BO608" s="51"/>
      <c r="BP608" s="51"/>
      <c r="BQ608" s="51"/>
      <c r="BR608" s="51"/>
      <c r="BS608" s="51"/>
      <c r="BT608" s="51"/>
      <c r="BU608" s="51">
        <f>SUM(BU610:CC616)</f>
        <v>0</v>
      </c>
      <c r="BV608" s="51"/>
      <c r="BW608" s="51"/>
      <c r="BX608" s="51"/>
      <c r="BY608" s="51"/>
      <c r="BZ608" s="51"/>
      <c r="CA608" s="51"/>
      <c r="CB608" s="51"/>
      <c r="CC608" s="51"/>
      <c r="CD608" s="51">
        <f>SUM(CD610:CL616)</f>
        <v>0</v>
      </c>
      <c r="CE608" s="51"/>
      <c r="CF608" s="51"/>
      <c r="CG608" s="51"/>
      <c r="CH608" s="51"/>
      <c r="CI608" s="51"/>
      <c r="CJ608" s="51"/>
      <c r="CK608" s="51"/>
      <c r="CL608" s="51"/>
      <c r="CM608" s="52"/>
      <c r="CN608" s="52"/>
      <c r="CO608" s="52"/>
      <c r="CP608" s="52"/>
      <c r="CQ608" s="52"/>
      <c r="CR608" s="52"/>
      <c r="CS608" s="52"/>
      <c r="CT608" s="52"/>
      <c r="CU608" s="52"/>
    </row>
    <row r="609" spans="1:99" ht="12.75">
      <c r="A609" s="47" t="s">
        <v>69</v>
      </c>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4"/>
      <c r="AW609" s="44"/>
      <c r="AX609" s="44"/>
      <c r="AY609" s="44"/>
      <c r="AZ609" s="44"/>
      <c r="BA609" s="44"/>
      <c r="BB609" s="44"/>
      <c r="BC609" s="44"/>
      <c r="BD609" s="44"/>
      <c r="BE609" s="44"/>
      <c r="BF609" s="44"/>
      <c r="BG609" s="44"/>
      <c r="BH609" s="44"/>
      <c r="BI609" s="44"/>
      <c r="BJ609" s="44"/>
      <c r="BK609" s="44"/>
      <c r="BL609" s="45"/>
      <c r="BM609" s="45"/>
      <c r="BN609" s="45"/>
      <c r="BO609" s="45"/>
      <c r="BP609" s="45"/>
      <c r="BQ609" s="45"/>
      <c r="BR609" s="45"/>
      <c r="BS609" s="45"/>
      <c r="BT609" s="45"/>
      <c r="BU609" s="45"/>
      <c r="BV609" s="45"/>
      <c r="BW609" s="45"/>
      <c r="BX609" s="45"/>
      <c r="BY609" s="45"/>
      <c r="BZ609" s="45"/>
      <c r="CA609" s="45"/>
      <c r="CB609" s="45"/>
      <c r="CC609" s="45"/>
      <c r="CD609" s="45"/>
      <c r="CE609" s="45"/>
      <c r="CF609" s="45"/>
      <c r="CG609" s="45"/>
      <c r="CH609" s="45"/>
      <c r="CI609" s="45"/>
      <c r="CJ609" s="45"/>
      <c r="CK609" s="45"/>
      <c r="CL609" s="45"/>
      <c r="CM609" s="48"/>
      <c r="CN609" s="48"/>
      <c r="CO609" s="48"/>
      <c r="CP609" s="48"/>
      <c r="CQ609" s="48"/>
      <c r="CR609" s="48"/>
      <c r="CS609" s="48"/>
      <c r="CT609" s="48"/>
      <c r="CU609" s="48"/>
    </row>
    <row r="610" spans="1:99" ht="12.75" hidden="1">
      <c r="A610" s="53" t="s">
        <v>363</v>
      </c>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4" t="s">
        <v>357</v>
      </c>
      <c r="AW610" s="54"/>
      <c r="AX610" s="54"/>
      <c r="AY610" s="54"/>
      <c r="AZ610" s="54" t="s">
        <v>160</v>
      </c>
      <c r="BA610" s="54"/>
      <c r="BB610" s="54"/>
      <c r="BC610" s="54"/>
      <c r="BD610" s="54"/>
      <c r="BE610" s="54"/>
      <c r="BF610" s="54" t="s">
        <v>364</v>
      </c>
      <c r="BG610" s="54"/>
      <c r="BH610" s="54"/>
      <c r="BI610" s="54"/>
      <c r="BJ610" s="54"/>
      <c r="BK610" s="54"/>
      <c r="BL610" s="55"/>
      <c r="BM610" s="55"/>
      <c r="BN610" s="55"/>
      <c r="BO610" s="55"/>
      <c r="BP610" s="55"/>
      <c r="BQ610" s="55"/>
      <c r="BR610" s="55"/>
      <c r="BS610" s="55"/>
      <c r="BT610" s="55"/>
      <c r="BU610" s="55"/>
      <c r="BV610" s="55"/>
      <c r="BW610" s="55"/>
      <c r="BX610" s="55"/>
      <c r="BY610" s="55"/>
      <c r="BZ610" s="55"/>
      <c r="CA610" s="55"/>
      <c r="CB610" s="55"/>
      <c r="CC610" s="55"/>
      <c r="CD610" s="55"/>
      <c r="CE610" s="55"/>
      <c r="CF610" s="55"/>
      <c r="CG610" s="55"/>
      <c r="CH610" s="55"/>
      <c r="CI610" s="55"/>
      <c r="CJ610" s="55"/>
      <c r="CK610" s="55"/>
      <c r="CL610" s="55"/>
      <c r="CM610" s="56"/>
      <c r="CN610" s="56"/>
      <c r="CO610" s="56"/>
      <c r="CP610" s="56"/>
      <c r="CQ610" s="56"/>
      <c r="CR610" s="56"/>
      <c r="CS610" s="56"/>
      <c r="CT610" s="56"/>
      <c r="CU610" s="56"/>
    </row>
    <row r="611" spans="1:99" ht="12.75" hidden="1">
      <c r="A611" s="53" t="s">
        <v>362</v>
      </c>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4" t="s">
        <v>358</v>
      </c>
      <c r="AW611" s="54"/>
      <c r="AX611" s="54"/>
      <c r="AY611" s="54"/>
      <c r="AZ611" s="54" t="s">
        <v>160</v>
      </c>
      <c r="BA611" s="54"/>
      <c r="BB611" s="54"/>
      <c r="BC611" s="54"/>
      <c r="BD611" s="54"/>
      <c r="BE611" s="54"/>
      <c r="BF611" s="54" t="s">
        <v>365</v>
      </c>
      <c r="BG611" s="54"/>
      <c r="BH611" s="54"/>
      <c r="BI611" s="54"/>
      <c r="BJ611" s="54"/>
      <c r="BK611" s="54"/>
      <c r="BL611" s="55"/>
      <c r="BM611" s="55"/>
      <c r="BN611" s="55"/>
      <c r="BO611" s="55"/>
      <c r="BP611" s="55"/>
      <c r="BQ611" s="55"/>
      <c r="BR611" s="55"/>
      <c r="BS611" s="55"/>
      <c r="BT611" s="55"/>
      <c r="BU611" s="55"/>
      <c r="BV611" s="55"/>
      <c r="BW611" s="55"/>
      <c r="BX611" s="55"/>
      <c r="BY611" s="55"/>
      <c r="BZ611" s="55"/>
      <c r="CA611" s="55"/>
      <c r="CB611" s="55"/>
      <c r="CC611" s="55"/>
      <c r="CD611" s="55"/>
      <c r="CE611" s="55"/>
      <c r="CF611" s="55"/>
      <c r="CG611" s="55"/>
      <c r="CH611" s="55"/>
      <c r="CI611" s="55"/>
      <c r="CJ611" s="55"/>
      <c r="CK611" s="55"/>
      <c r="CL611" s="55"/>
      <c r="CM611" s="56"/>
      <c r="CN611" s="56"/>
      <c r="CO611" s="56"/>
      <c r="CP611" s="56"/>
      <c r="CQ611" s="56"/>
      <c r="CR611" s="56"/>
      <c r="CS611" s="56"/>
      <c r="CT611" s="56"/>
      <c r="CU611" s="56"/>
    </row>
    <row r="612" spans="1:99" ht="12.75" hidden="1">
      <c r="A612" s="53" t="s">
        <v>366</v>
      </c>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4" t="s">
        <v>359</v>
      </c>
      <c r="AW612" s="54"/>
      <c r="AX612" s="54"/>
      <c r="AY612" s="54"/>
      <c r="AZ612" s="54" t="s">
        <v>160</v>
      </c>
      <c r="BA612" s="54"/>
      <c r="BB612" s="54"/>
      <c r="BC612" s="54"/>
      <c r="BD612" s="54"/>
      <c r="BE612" s="54"/>
      <c r="BF612" s="54" t="s">
        <v>367</v>
      </c>
      <c r="BG612" s="54"/>
      <c r="BH612" s="54"/>
      <c r="BI612" s="54"/>
      <c r="BJ612" s="54"/>
      <c r="BK612" s="54"/>
      <c r="BL612" s="55"/>
      <c r="BM612" s="55"/>
      <c r="BN612" s="55"/>
      <c r="BO612" s="55"/>
      <c r="BP612" s="55"/>
      <c r="BQ612" s="55"/>
      <c r="BR612" s="55"/>
      <c r="BS612" s="55"/>
      <c r="BT612" s="55"/>
      <c r="BU612" s="55"/>
      <c r="BV612" s="55"/>
      <c r="BW612" s="55"/>
      <c r="BX612" s="55"/>
      <c r="BY612" s="55"/>
      <c r="BZ612" s="55"/>
      <c r="CA612" s="55"/>
      <c r="CB612" s="55"/>
      <c r="CC612" s="55"/>
      <c r="CD612" s="55"/>
      <c r="CE612" s="55"/>
      <c r="CF612" s="55"/>
      <c r="CG612" s="55"/>
      <c r="CH612" s="55"/>
      <c r="CI612" s="55"/>
      <c r="CJ612" s="55"/>
      <c r="CK612" s="55"/>
      <c r="CL612" s="55"/>
      <c r="CM612" s="56"/>
      <c r="CN612" s="56"/>
      <c r="CO612" s="56"/>
      <c r="CP612" s="56"/>
      <c r="CQ612" s="56"/>
      <c r="CR612" s="56"/>
      <c r="CS612" s="56"/>
      <c r="CT612" s="56"/>
      <c r="CU612" s="56"/>
    </row>
    <row r="613" spans="1:99" ht="12.75" hidden="1">
      <c r="A613" s="53" t="s">
        <v>372</v>
      </c>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4" t="s">
        <v>360</v>
      </c>
      <c r="AW613" s="54"/>
      <c r="AX613" s="54"/>
      <c r="AY613" s="54"/>
      <c r="AZ613" s="54" t="s">
        <v>160</v>
      </c>
      <c r="BA613" s="54"/>
      <c r="BB613" s="54"/>
      <c r="BC613" s="54"/>
      <c r="BD613" s="54"/>
      <c r="BE613" s="54"/>
      <c r="BF613" s="54" t="s">
        <v>368</v>
      </c>
      <c r="BG613" s="54"/>
      <c r="BH613" s="54"/>
      <c r="BI613" s="54"/>
      <c r="BJ613" s="54"/>
      <c r="BK613" s="54"/>
      <c r="BL613" s="55"/>
      <c r="BM613" s="55"/>
      <c r="BN613" s="55"/>
      <c r="BO613" s="55"/>
      <c r="BP613" s="55"/>
      <c r="BQ613" s="55"/>
      <c r="BR613" s="55"/>
      <c r="BS613" s="55"/>
      <c r="BT613" s="55"/>
      <c r="BU613" s="55"/>
      <c r="BV613" s="55"/>
      <c r="BW613" s="55"/>
      <c r="BX613" s="55"/>
      <c r="BY613" s="55"/>
      <c r="BZ613" s="55"/>
      <c r="CA613" s="55"/>
      <c r="CB613" s="55"/>
      <c r="CC613" s="55"/>
      <c r="CD613" s="55"/>
      <c r="CE613" s="55"/>
      <c r="CF613" s="55"/>
      <c r="CG613" s="55"/>
      <c r="CH613" s="55"/>
      <c r="CI613" s="55"/>
      <c r="CJ613" s="55"/>
      <c r="CK613" s="55"/>
      <c r="CL613" s="55"/>
      <c r="CM613" s="56"/>
      <c r="CN613" s="56"/>
      <c r="CO613" s="56"/>
      <c r="CP613" s="56"/>
      <c r="CQ613" s="56"/>
      <c r="CR613" s="56"/>
      <c r="CS613" s="56"/>
      <c r="CT613" s="56"/>
      <c r="CU613" s="56"/>
    </row>
    <row r="614" spans="1:99" ht="12.75" hidden="1">
      <c r="A614" s="53" t="s">
        <v>373</v>
      </c>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4" t="s">
        <v>361</v>
      </c>
      <c r="AW614" s="54"/>
      <c r="AX614" s="54"/>
      <c r="AY614" s="54"/>
      <c r="AZ614" s="54" t="s">
        <v>160</v>
      </c>
      <c r="BA614" s="54"/>
      <c r="BB614" s="54"/>
      <c r="BC614" s="54"/>
      <c r="BD614" s="54"/>
      <c r="BE614" s="54"/>
      <c r="BF614" s="54" t="s">
        <v>369</v>
      </c>
      <c r="BG614" s="54"/>
      <c r="BH614" s="54"/>
      <c r="BI614" s="54"/>
      <c r="BJ614" s="54"/>
      <c r="BK614" s="54"/>
      <c r="BL614" s="55"/>
      <c r="BM614" s="55"/>
      <c r="BN614" s="55"/>
      <c r="BO614" s="55"/>
      <c r="BP614" s="55"/>
      <c r="BQ614" s="55"/>
      <c r="BR614" s="55"/>
      <c r="BS614" s="55"/>
      <c r="BT614" s="55"/>
      <c r="BU614" s="55"/>
      <c r="BV614" s="55"/>
      <c r="BW614" s="55"/>
      <c r="BX614" s="55"/>
      <c r="BY614" s="55"/>
      <c r="BZ614" s="55"/>
      <c r="CA614" s="55"/>
      <c r="CB614" s="55"/>
      <c r="CC614" s="55"/>
      <c r="CD614" s="55"/>
      <c r="CE614" s="55"/>
      <c r="CF614" s="55"/>
      <c r="CG614" s="55"/>
      <c r="CH614" s="55"/>
      <c r="CI614" s="55"/>
      <c r="CJ614" s="55"/>
      <c r="CK614" s="55"/>
      <c r="CL614" s="55"/>
      <c r="CM614" s="56"/>
      <c r="CN614" s="56"/>
      <c r="CO614" s="56"/>
      <c r="CP614" s="56"/>
      <c r="CQ614" s="56"/>
      <c r="CR614" s="56"/>
      <c r="CS614" s="56"/>
      <c r="CT614" s="56"/>
      <c r="CU614" s="56"/>
    </row>
    <row r="615" spans="1:99" ht="12.75">
      <c r="A615" s="53" t="s">
        <v>374</v>
      </c>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4" t="s">
        <v>338</v>
      </c>
      <c r="AW615" s="54"/>
      <c r="AX615" s="54"/>
      <c r="AY615" s="54"/>
      <c r="AZ615" s="54" t="s">
        <v>160</v>
      </c>
      <c r="BA615" s="54"/>
      <c r="BB615" s="54"/>
      <c r="BC615" s="54"/>
      <c r="BD615" s="54"/>
      <c r="BE615" s="54"/>
      <c r="BF615" s="54" t="s">
        <v>370</v>
      </c>
      <c r="BG615" s="54"/>
      <c r="BH615" s="54"/>
      <c r="BI615" s="54"/>
      <c r="BJ615" s="54"/>
      <c r="BK615" s="54"/>
      <c r="BL615" s="55"/>
      <c r="BM615" s="55"/>
      <c r="BN615" s="55"/>
      <c r="BO615" s="55"/>
      <c r="BP615" s="55"/>
      <c r="BQ615" s="55"/>
      <c r="BR615" s="55"/>
      <c r="BS615" s="55"/>
      <c r="BT615" s="55"/>
      <c r="BU615" s="55"/>
      <c r="BV615" s="55"/>
      <c r="BW615" s="55"/>
      <c r="BX615" s="55"/>
      <c r="BY615" s="55"/>
      <c r="BZ615" s="55"/>
      <c r="CA615" s="55"/>
      <c r="CB615" s="55"/>
      <c r="CC615" s="55"/>
      <c r="CD615" s="55"/>
      <c r="CE615" s="55"/>
      <c r="CF615" s="55"/>
      <c r="CG615" s="55"/>
      <c r="CH615" s="55"/>
      <c r="CI615" s="55"/>
      <c r="CJ615" s="55"/>
      <c r="CK615" s="55"/>
      <c r="CL615" s="55"/>
      <c r="CM615" s="56"/>
      <c r="CN615" s="56"/>
      <c r="CO615" s="56"/>
      <c r="CP615" s="56"/>
      <c r="CQ615" s="56"/>
      <c r="CR615" s="56"/>
      <c r="CS615" s="56"/>
      <c r="CT615" s="56"/>
      <c r="CU615" s="56"/>
    </row>
    <row r="616" spans="1:99" ht="12.75" hidden="1">
      <c r="A616" s="53" t="s">
        <v>375</v>
      </c>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4" t="s">
        <v>339</v>
      </c>
      <c r="AW616" s="54"/>
      <c r="AX616" s="54"/>
      <c r="AY616" s="54"/>
      <c r="AZ616" s="54" t="s">
        <v>160</v>
      </c>
      <c r="BA616" s="54"/>
      <c r="BB616" s="54"/>
      <c r="BC616" s="54"/>
      <c r="BD616" s="54"/>
      <c r="BE616" s="54"/>
      <c r="BF616" s="54" t="s">
        <v>371</v>
      </c>
      <c r="BG616" s="54"/>
      <c r="BH616" s="54"/>
      <c r="BI616" s="54"/>
      <c r="BJ616" s="54"/>
      <c r="BK616" s="54"/>
      <c r="BL616" s="55"/>
      <c r="BM616" s="55"/>
      <c r="BN616" s="55"/>
      <c r="BO616" s="55"/>
      <c r="BP616" s="55"/>
      <c r="BQ616" s="55"/>
      <c r="BR616" s="55"/>
      <c r="BS616" s="55"/>
      <c r="BT616" s="55"/>
      <c r="BU616" s="55"/>
      <c r="BV616" s="55"/>
      <c r="BW616" s="55"/>
      <c r="BX616" s="55"/>
      <c r="BY616" s="55"/>
      <c r="BZ616" s="55"/>
      <c r="CA616" s="55"/>
      <c r="CB616" s="55"/>
      <c r="CC616" s="55"/>
      <c r="CD616" s="55"/>
      <c r="CE616" s="55"/>
      <c r="CF616" s="55"/>
      <c r="CG616" s="55"/>
      <c r="CH616" s="55"/>
      <c r="CI616" s="55"/>
      <c r="CJ616" s="55"/>
      <c r="CK616" s="55"/>
      <c r="CL616" s="55"/>
      <c r="CM616" s="56"/>
      <c r="CN616" s="56"/>
      <c r="CO616" s="56"/>
      <c r="CP616" s="56"/>
      <c r="CQ616" s="56"/>
      <c r="CR616" s="56"/>
      <c r="CS616" s="56"/>
      <c r="CT616" s="56"/>
      <c r="CU616" s="56"/>
    </row>
    <row r="617" spans="1:99" ht="12.75" hidden="1">
      <c r="A617" s="43" t="s">
        <v>215</v>
      </c>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c r="AN617" s="43"/>
      <c r="AO617" s="43"/>
      <c r="AP617" s="43"/>
      <c r="AQ617" s="43"/>
      <c r="AR617" s="43"/>
      <c r="AS617" s="43"/>
      <c r="AT617" s="43"/>
      <c r="AU617" s="43"/>
      <c r="AV617" s="44" t="s">
        <v>162</v>
      </c>
      <c r="AW617" s="44"/>
      <c r="AX617" s="44"/>
      <c r="AY617" s="44"/>
      <c r="AZ617" s="44" t="s">
        <v>163</v>
      </c>
      <c r="BA617" s="44"/>
      <c r="BB617" s="44"/>
      <c r="BC617" s="44"/>
      <c r="BD617" s="44"/>
      <c r="BE617" s="44"/>
      <c r="BF617" s="44"/>
      <c r="BG617" s="44"/>
      <c r="BH617" s="44"/>
      <c r="BI617" s="44"/>
      <c r="BJ617" s="44"/>
      <c r="BK617" s="44"/>
      <c r="BL617" s="45">
        <f>SUM(BL619+BL622)</f>
        <v>0</v>
      </c>
      <c r="BM617" s="45"/>
      <c r="BN617" s="45"/>
      <c r="BO617" s="45"/>
      <c r="BP617" s="45"/>
      <c r="BQ617" s="45"/>
      <c r="BR617" s="45"/>
      <c r="BS617" s="45"/>
      <c r="BT617" s="45"/>
      <c r="BU617" s="45">
        <f>SUM(BU619+BU622)</f>
        <v>0</v>
      </c>
      <c r="BV617" s="45"/>
      <c r="BW617" s="45"/>
      <c r="BX617" s="45"/>
      <c r="BY617" s="45"/>
      <c r="BZ617" s="45"/>
      <c r="CA617" s="45"/>
      <c r="CB617" s="45"/>
      <c r="CC617" s="45"/>
      <c r="CD617" s="45">
        <f>SUM(CD619+CD622)</f>
        <v>0</v>
      </c>
      <c r="CE617" s="45"/>
      <c r="CF617" s="45"/>
      <c r="CG617" s="45"/>
      <c r="CH617" s="45"/>
      <c r="CI617" s="45"/>
      <c r="CJ617" s="45"/>
      <c r="CK617" s="45"/>
      <c r="CL617" s="45"/>
      <c r="CM617" s="46"/>
      <c r="CN617" s="46"/>
      <c r="CO617" s="46"/>
      <c r="CP617" s="46"/>
      <c r="CQ617" s="46"/>
      <c r="CR617" s="46"/>
      <c r="CS617" s="46"/>
      <c r="CT617" s="46"/>
      <c r="CU617" s="46"/>
    </row>
    <row r="618" spans="1:99" ht="12.75" hidden="1">
      <c r="A618" s="43" t="s">
        <v>214</v>
      </c>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c r="AN618" s="43"/>
      <c r="AO618" s="43"/>
      <c r="AP618" s="43"/>
      <c r="AQ618" s="43"/>
      <c r="AR618" s="43"/>
      <c r="AS618" s="43"/>
      <c r="AT618" s="43"/>
      <c r="AU618" s="43"/>
      <c r="AV618" s="44"/>
      <c r="AW618" s="44"/>
      <c r="AX618" s="44"/>
      <c r="AY618" s="44"/>
      <c r="AZ618" s="44"/>
      <c r="BA618" s="44"/>
      <c r="BB618" s="44"/>
      <c r="BC618" s="44"/>
      <c r="BD618" s="44"/>
      <c r="BE618" s="44"/>
      <c r="BF618" s="44"/>
      <c r="BG618" s="44"/>
      <c r="BH618" s="44"/>
      <c r="BI618" s="44"/>
      <c r="BJ618" s="44"/>
      <c r="BK618" s="44"/>
      <c r="BL618" s="45"/>
      <c r="BM618" s="45"/>
      <c r="BN618" s="45"/>
      <c r="BO618" s="45"/>
      <c r="BP618" s="45"/>
      <c r="BQ618" s="45"/>
      <c r="BR618" s="45"/>
      <c r="BS618" s="45"/>
      <c r="BT618" s="45"/>
      <c r="BU618" s="45"/>
      <c r="BV618" s="45"/>
      <c r="BW618" s="45"/>
      <c r="BX618" s="45"/>
      <c r="BY618" s="45"/>
      <c r="BZ618" s="45"/>
      <c r="CA618" s="45"/>
      <c r="CB618" s="45"/>
      <c r="CC618" s="45"/>
      <c r="CD618" s="45"/>
      <c r="CE618" s="45"/>
      <c r="CF618" s="45"/>
      <c r="CG618" s="45"/>
      <c r="CH618" s="45"/>
      <c r="CI618" s="45"/>
      <c r="CJ618" s="45"/>
      <c r="CK618" s="45"/>
      <c r="CL618" s="45"/>
      <c r="CM618" s="46"/>
      <c r="CN618" s="46"/>
      <c r="CO618" s="46"/>
      <c r="CP618" s="46"/>
      <c r="CQ618" s="46"/>
      <c r="CR618" s="46"/>
      <c r="CS618" s="46"/>
      <c r="CT618" s="46"/>
      <c r="CU618" s="46"/>
    </row>
    <row r="619" spans="1:99" ht="12.75" hidden="1">
      <c r="A619" s="47" t="s">
        <v>41</v>
      </c>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4" t="s">
        <v>164</v>
      </c>
      <c r="AW619" s="44"/>
      <c r="AX619" s="44"/>
      <c r="AY619" s="44"/>
      <c r="AZ619" s="44" t="s">
        <v>165</v>
      </c>
      <c r="BA619" s="44"/>
      <c r="BB619" s="44"/>
      <c r="BC619" s="44"/>
      <c r="BD619" s="44"/>
      <c r="BE619" s="44"/>
      <c r="BF619" s="44"/>
      <c r="BG619" s="44"/>
      <c r="BH619" s="44"/>
      <c r="BI619" s="44"/>
      <c r="BJ619" s="44"/>
      <c r="BK619" s="44"/>
      <c r="BL619" s="45"/>
      <c r="BM619" s="45"/>
      <c r="BN619" s="45"/>
      <c r="BO619" s="45"/>
      <c r="BP619" s="45"/>
      <c r="BQ619" s="45"/>
      <c r="BR619" s="45"/>
      <c r="BS619" s="45"/>
      <c r="BT619" s="45"/>
      <c r="BU619" s="45"/>
      <c r="BV619" s="45"/>
      <c r="BW619" s="45"/>
      <c r="BX619" s="45"/>
      <c r="BY619" s="45"/>
      <c r="BZ619" s="45"/>
      <c r="CA619" s="45"/>
      <c r="CB619" s="45"/>
      <c r="CC619" s="45"/>
      <c r="CD619" s="45"/>
      <c r="CE619" s="45"/>
      <c r="CF619" s="45"/>
      <c r="CG619" s="45"/>
      <c r="CH619" s="45"/>
      <c r="CI619" s="45"/>
      <c r="CJ619" s="45"/>
      <c r="CK619" s="45"/>
      <c r="CL619" s="45"/>
      <c r="CM619" s="46"/>
      <c r="CN619" s="46"/>
      <c r="CO619" s="46"/>
      <c r="CP619" s="46"/>
      <c r="CQ619" s="46"/>
      <c r="CR619" s="46"/>
      <c r="CS619" s="46"/>
      <c r="CT619" s="46"/>
      <c r="CU619" s="46"/>
    </row>
    <row r="620" spans="1:99" ht="12.75" hidden="1">
      <c r="A620" s="47" t="s">
        <v>171</v>
      </c>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4"/>
      <c r="AW620" s="44"/>
      <c r="AX620" s="44"/>
      <c r="AY620" s="44"/>
      <c r="AZ620" s="44"/>
      <c r="BA620" s="44"/>
      <c r="BB620" s="44"/>
      <c r="BC620" s="44"/>
      <c r="BD620" s="44"/>
      <c r="BE620" s="44"/>
      <c r="BF620" s="44"/>
      <c r="BG620" s="44"/>
      <c r="BH620" s="44"/>
      <c r="BI620" s="44"/>
      <c r="BJ620" s="44"/>
      <c r="BK620" s="44"/>
      <c r="BL620" s="45"/>
      <c r="BM620" s="45"/>
      <c r="BN620" s="45"/>
      <c r="BO620" s="45"/>
      <c r="BP620" s="45"/>
      <c r="BQ620" s="45"/>
      <c r="BR620" s="45"/>
      <c r="BS620" s="45"/>
      <c r="BT620" s="45"/>
      <c r="BU620" s="45"/>
      <c r="BV620" s="45"/>
      <c r="BW620" s="45"/>
      <c r="BX620" s="45"/>
      <c r="BY620" s="45"/>
      <c r="BZ620" s="45"/>
      <c r="CA620" s="45"/>
      <c r="CB620" s="45"/>
      <c r="CC620" s="45"/>
      <c r="CD620" s="45"/>
      <c r="CE620" s="45"/>
      <c r="CF620" s="45"/>
      <c r="CG620" s="45"/>
      <c r="CH620" s="45"/>
      <c r="CI620" s="45"/>
      <c r="CJ620" s="45"/>
      <c r="CK620" s="45"/>
      <c r="CL620" s="45"/>
      <c r="CM620" s="46"/>
      <c r="CN620" s="46"/>
      <c r="CO620" s="46"/>
      <c r="CP620" s="46"/>
      <c r="CQ620" s="46"/>
      <c r="CR620" s="46"/>
      <c r="CS620" s="46"/>
      <c r="CT620" s="46"/>
      <c r="CU620" s="46"/>
    </row>
    <row r="621" spans="1:99" ht="12.75" hidden="1">
      <c r="A621" s="47" t="s">
        <v>170</v>
      </c>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4"/>
      <c r="AW621" s="44"/>
      <c r="AX621" s="44"/>
      <c r="AY621" s="44"/>
      <c r="AZ621" s="44"/>
      <c r="BA621" s="44"/>
      <c r="BB621" s="44"/>
      <c r="BC621" s="44"/>
      <c r="BD621" s="44"/>
      <c r="BE621" s="44"/>
      <c r="BF621" s="44"/>
      <c r="BG621" s="44"/>
      <c r="BH621" s="44"/>
      <c r="BI621" s="44"/>
      <c r="BJ621" s="44"/>
      <c r="BK621" s="44"/>
      <c r="BL621" s="45"/>
      <c r="BM621" s="45"/>
      <c r="BN621" s="45"/>
      <c r="BO621" s="45"/>
      <c r="BP621" s="45"/>
      <c r="BQ621" s="45"/>
      <c r="BR621" s="45"/>
      <c r="BS621" s="45"/>
      <c r="BT621" s="45"/>
      <c r="BU621" s="45"/>
      <c r="BV621" s="45"/>
      <c r="BW621" s="45"/>
      <c r="BX621" s="45"/>
      <c r="BY621" s="45"/>
      <c r="BZ621" s="45"/>
      <c r="CA621" s="45"/>
      <c r="CB621" s="45"/>
      <c r="CC621" s="45"/>
      <c r="CD621" s="45"/>
      <c r="CE621" s="45"/>
      <c r="CF621" s="45"/>
      <c r="CG621" s="45"/>
      <c r="CH621" s="45"/>
      <c r="CI621" s="45"/>
      <c r="CJ621" s="45"/>
      <c r="CK621" s="45"/>
      <c r="CL621" s="45"/>
      <c r="CM621" s="46"/>
      <c r="CN621" s="46"/>
      <c r="CO621" s="46"/>
      <c r="CP621" s="46"/>
      <c r="CQ621" s="46"/>
      <c r="CR621" s="46"/>
      <c r="CS621" s="46"/>
      <c r="CT621" s="46"/>
      <c r="CU621" s="46"/>
    </row>
    <row r="622" spans="1:99" ht="12.75" hidden="1">
      <c r="A622" s="47" t="s">
        <v>168</v>
      </c>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4" t="s">
        <v>166</v>
      </c>
      <c r="AW622" s="44"/>
      <c r="AX622" s="44"/>
      <c r="AY622" s="44"/>
      <c r="AZ622" s="44" t="s">
        <v>167</v>
      </c>
      <c r="BA622" s="44"/>
      <c r="BB622" s="44"/>
      <c r="BC622" s="44"/>
      <c r="BD622" s="44"/>
      <c r="BE622" s="44"/>
      <c r="BF622" s="44"/>
      <c r="BG622" s="44"/>
      <c r="BH622" s="44"/>
      <c r="BI622" s="44"/>
      <c r="BJ622" s="44"/>
      <c r="BK622" s="44"/>
      <c r="BL622" s="45"/>
      <c r="BM622" s="45"/>
      <c r="BN622" s="45"/>
      <c r="BO622" s="45"/>
      <c r="BP622" s="45"/>
      <c r="BQ622" s="45"/>
      <c r="BR622" s="45"/>
      <c r="BS622" s="45"/>
      <c r="BT622" s="45"/>
      <c r="BU622" s="45"/>
      <c r="BV622" s="45"/>
      <c r="BW622" s="45"/>
      <c r="BX622" s="45"/>
      <c r="BY622" s="45"/>
      <c r="BZ622" s="45"/>
      <c r="CA622" s="45"/>
      <c r="CB622" s="45"/>
      <c r="CC622" s="45"/>
      <c r="CD622" s="45"/>
      <c r="CE622" s="45"/>
      <c r="CF622" s="45"/>
      <c r="CG622" s="45"/>
      <c r="CH622" s="45"/>
      <c r="CI622" s="45"/>
      <c r="CJ622" s="45"/>
      <c r="CK622" s="45"/>
      <c r="CL622" s="45"/>
      <c r="CM622" s="46"/>
      <c r="CN622" s="46"/>
      <c r="CO622" s="46"/>
      <c r="CP622" s="46"/>
      <c r="CQ622" s="46"/>
      <c r="CR622" s="46"/>
      <c r="CS622" s="46"/>
      <c r="CT622" s="46"/>
      <c r="CU622" s="46"/>
    </row>
    <row r="623" spans="1:99" ht="12.75" hidden="1">
      <c r="A623" s="47" t="s">
        <v>169</v>
      </c>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4"/>
      <c r="AW623" s="44"/>
      <c r="AX623" s="44"/>
      <c r="AY623" s="44"/>
      <c r="AZ623" s="44"/>
      <c r="BA623" s="44"/>
      <c r="BB623" s="44"/>
      <c r="BC623" s="44"/>
      <c r="BD623" s="44"/>
      <c r="BE623" s="44"/>
      <c r="BF623" s="44"/>
      <c r="BG623" s="44"/>
      <c r="BH623" s="44"/>
      <c r="BI623" s="44"/>
      <c r="BJ623" s="44"/>
      <c r="BK623" s="44"/>
      <c r="BL623" s="45"/>
      <c r="BM623" s="45"/>
      <c r="BN623" s="45"/>
      <c r="BO623" s="45"/>
      <c r="BP623" s="45"/>
      <c r="BQ623" s="45"/>
      <c r="BR623" s="45"/>
      <c r="BS623" s="45"/>
      <c r="BT623" s="45"/>
      <c r="BU623" s="45"/>
      <c r="BV623" s="45"/>
      <c r="BW623" s="45"/>
      <c r="BX623" s="45"/>
      <c r="BY623" s="45"/>
      <c r="BZ623" s="45"/>
      <c r="CA623" s="45"/>
      <c r="CB623" s="45"/>
      <c r="CC623" s="45"/>
      <c r="CD623" s="45"/>
      <c r="CE623" s="45"/>
      <c r="CF623" s="45"/>
      <c r="CG623" s="45"/>
      <c r="CH623" s="45"/>
      <c r="CI623" s="45"/>
      <c r="CJ623" s="45"/>
      <c r="CK623" s="45"/>
      <c r="CL623" s="45"/>
      <c r="CM623" s="46"/>
      <c r="CN623" s="46"/>
      <c r="CO623" s="46"/>
      <c r="CP623" s="46"/>
      <c r="CQ623" s="46"/>
      <c r="CR623" s="46"/>
      <c r="CS623" s="46"/>
      <c r="CT623" s="46"/>
      <c r="CU623" s="46"/>
    </row>
    <row r="624" spans="1:99" ht="15.75" hidden="1">
      <c r="A624" s="57" t="s">
        <v>184</v>
      </c>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8" t="s">
        <v>172</v>
      </c>
      <c r="AW624" s="58"/>
      <c r="AX624" s="58"/>
      <c r="AY624" s="58"/>
      <c r="AZ624" s="58" t="s">
        <v>173</v>
      </c>
      <c r="BA624" s="58"/>
      <c r="BB624" s="58"/>
      <c r="BC624" s="58"/>
      <c r="BD624" s="58"/>
      <c r="BE624" s="58"/>
      <c r="BF624" s="44"/>
      <c r="BG624" s="44"/>
      <c r="BH624" s="44"/>
      <c r="BI624" s="44"/>
      <c r="BJ624" s="44"/>
      <c r="BK624" s="44"/>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8" t="s">
        <v>48</v>
      </c>
      <c r="CN624" s="48"/>
      <c r="CO624" s="48"/>
      <c r="CP624" s="48"/>
      <c r="CQ624" s="48"/>
      <c r="CR624" s="48"/>
      <c r="CS624" s="48"/>
      <c r="CT624" s="48"/>
      <c r="CU624" s="48"/>
    </row>
    <row r="625" spans="1:99" ht="12.75" hidden="1">
      <c r="A625" s="43" t="s">
        <v>41</v>
      </c>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43"/>
      <c r="AP625" s="43"/>
      <c r="AQ625" s="43"/>
      <c r="AR625" s="43"/>
      <c r="AS625" s="43"/>
      <c r="AT625" s="43"/>
      <c r="AU625" s="43"/>
      <c r="AV625" s="44" t="s">
        <v>174</v>
      </c>
      <c r="AW625" s="44"/>
      <c r="AX625" s="44"/>
      <c r="AY625" s="44"/>
      <c r="AZ625" s="44"/>
      <c r="BA625" s="44"/>
      <c r="BB625" s="44"/>
      <c r="BC625" s="44"/>
      <c r="BD625" s="44"/>
      <c r="BE625" s="44"/>
      <c r="BF625" s="44"/>
      <c r="BG625" s="44"/>
      <c r="BH625" s="44"/>
      <c r="BI625" s="44"/>
      <c r="BJ625" s="44"/>
      <c r="BK625" s="44"/>
      <c r="BL625" s="45"/>
      <c r="BM625" s="45"/>
      <c r="BN625" s="45"/>
      <c r="BO625" s="45"/>
      <c r="BP625" s="45"/>
      <c r="BQ625" s="45"/>
      <c r="BR625" s="45"/>
      <c r="BS625" s="45"/>
      <c r="BT625" s="45"/>
      <c r="BU625" s="45"/>
      <c r="BV625" s="45"/>
      <c r="BW625" s="45"/>
      <c r="BX625" s="45"/>
      <c r="BY625" s="45"/>
      <c r="BZ625" s="45"/>
      <c r="CA625" s="45"/>
      <c r="CB625" s="45"/>
      <c r="CC625" s="45"/>
      <c r="CD625" s="45"/>
      <c r="CE625" s="45"/>
      <c r="CF625" s="45"/>
      <c r="CG625" s="45"/>
      <c r="CH625" s="45"/>
      <c r="CI625" s="45"/>
      <c r="CJ625" s="45"/>
      <c r="CK625" s="45"/>
      <c r="CL625" s="45"/>
      <c r="CM625" s="48" t="s">
        <v>48</v>
      </c>
      <c r="CN625" s="48"/>
      <c r="CO625" s="48"/>
      <c r="CP625" s="48"/>
      <c r="CQ625" s="48"/>
      <c r="CR625" s="48"/>
      <c r="CS625" s="48"/>
      <c r="CT625" s="48"/>
      <c r="CU625" s="48"/>
    </row>
    <row r="626" spans="1:99" ht="15.75" hidden="1">
      <c r="A626" s="43" t="s">
        <v>185</v>
      </c>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c r="AN626" s="43"/>
      <c r="AO626" s="43"/>
      <c r="AP626" s="43"/>
      <c r="AQ626" s="43"/>
      <c r="AR626" s="43"/>
      <c r="AS626" s="43"/>
      <c r="AT626" s="43"/>
      <c r="AU626" s="43"/>
      <c r="AV626" s="44"/>
      <c r="AW626" s="44"/>
      <c r="AX626" s="44"/>
      <c r="AY626" s="44"/>
      <c r="AZ626" s="44"/>
      <c r="BA626" s="44"/>
      <c r="BB626" s="44"/>
      <c r="BC626" s="44"/>
      <c r="BD626" s="44"/>
      <c r="BE626" s="44"/>
      <c r="BF626" s="44"/>
      <c r="BG626" s="44"/>
      <c r="BH626" s="44"/>
      <c r="BI626" s="44"/>
      <c r="BJ626" s="44"/>
      <c r="BK626" s="44"/>
      <c r="BL626" s="45"/>
      <c r="BM626" s="45"/>
      <c r="BN626" s="45"/>
      <c r="BO626" s="45"/>
      <c r="BP626" s="45"/>
      <c r="BQ626" s="45"/>
      <c r="BR626" s="45"/>
      <c r="BS626" s="45"/>
      <c r="BT626" s="45"/>
      <c r="BU626" s="45"/>
      <c r="BV626" s="45"/>
      <c r="BW626" s="45"/>
      <c r="BX626" s="45"/>
      <c r="BY626" s="45"/>
      <c r="BZ626" s="45"/>
      <c r="CA626" s="45"/>
      <c r="CB626" s="45"/>
      <c r="CC626" s="45"/>
      <c r="CD626" s="45"/>
      <c r="CE626" s="45"/>
      <c r="CF626" s="45"/>
      <c r="CG626" s="45"/>
      <c r="CH626" s="45"/>
      <c r="CI626" s="45"/>
      <c r="CJ626" s="45"/>
      <c r="CK626" s="45"/>
      <c r="CL626" s="45"/>
      <c r="CM626" s="48"/>
      <c r="CN626" s="48"/>
      <c r="CO626" s="48"/>
      <c r="CP626" s="48"/>
      <c r="CQ626" s="48"/>
      <c r="CR626" s="48"/>
      <c r="CS626" s="48"/>
      <c r="CT626" s="48"/>
      <c r="CU626" s="48"/>
    </row>
    <row r="627" spans="1:99" ht="15.75" hidden="1">
      <c r="A627" s="43" t="s">
        <v>186</v>
      </c>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43"/>
      <c r="AP627" s="43"/>
      <c r="AQ627" s="43"/>
      <c r="AR627" s="43"/>
      <c r="AS627" s="43"/>
      <c r="AT627" s="43"/>
      <c r="AU627" s="43"/>
      <c r="AV627" s="44" t="s">
        <v>175</v>
      </c>
      <c r="AW627" s="44"/>
      <c r="AX627" s="44"/>
      <c r="AY627" s="44"/>
      <c r="AZ627" s="44"/>
      <c r="BA627" s="44"/>
      <c r="BB627" s="44"/>
      <c r="BC627" s="44"/>
      <c r="BD627" s="44"/>
      <c r="BE627" s="44"/>
      <c r="BF627" s="44"/>
      <c r="BG627" s="44"/>
      <c r="BH627" s="44"/>
      <c r="BI627" s="44"/>
      <c r="BJ627" s="44"/>
      <c r="BK627" s="44"/>
      <c r="BL627" s="45"/>
      <c r="BM627" s="45"/>
      <c r="BN627" s="45"/>
      <c r="BO627" s="45"/>
      <c r="BP627" s="45"/>
      <c r="BQ627" s="45"/>
      <c r="BR627" s="45"/>
      <c r="BS627" s="45"/>
      <c r="BT627" s="45"/>
      <c r="BU627" s="45"/>
      <c r="BV627" s="45"/>
      <c r="BW627" s="45"/>
      <c r="BX627" s="45"/>
      <c r="BY627" s="45"/>
      <c r="BZ627" s="45"/>
      <c r="CA627" s="45"/>
      <c r="CB627" s="45"/>
      <c r="CC627" s="45"/>
      <c r="CD627" s="45"/>
      <c r="CE627" s="45"/>
      <c r="CF627" s="45"/>
      <c r="CG627" s="45"/>
      <c r="CH627" s="45"/>
      <c r="CI627" s="45"/>
      <c r="CJ627" s="45"/>
      <c r="CK627" s="45"/>
      <c r="CL627" s="45"/>
      <c r="CM627" s="48" t="s">
        <v>48</v>
      </c>
      <c r="CN627" s="48"/>
      <c r="CO627" s="48"/>
      <c r="CP627" s="48"/>
      <c r="CQ627" s="48"/>
      <c r="CR627" s="48"/>
      <c r="CS627" s="48"/>
      <c r="CT627" s="48"/>
      <c r="CU627" s="48"/>
    </row>
    <row r="628" spans="1:99" ht="15.75" hidden="1">
      <c r="A628" s="43" t="s">
        <v>187</v>
      </c>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c r="AN628" s="43"/>
      <c r="AO628" s="43"/>
      <c r="AP628" s="43"/>
      <c r="AQ628" s="43"/>
      <c r="AR628" s="43"/>
      <c r="AS628" s="43"/>
      <c r="AT628" s="43"/>
      <c r="AU628" s="43"/>
      <c r="AV628" s="44" t="s">
        <v>176</v>
      </c>
      <c r="AW628" s="44"/>
      <c r="AX628" s="44"/>
      <c r="AY628" s="44"/>
      <c r="AZ628" s="44"/>
      <c r="BA628" s="44"/>
      <c r="BB628" s="44"/>
      <c r="BC628" s="44"/>
      <c r="BD628" s="44"/>
      <c r="BE628" s="44"/>
      <c r="BF628" s="44"/>
      <c r="BG628" s="44"/>
      <c r="BH628" s="44"/>
      <c r="BI628" s="44"/>
      <c r="BJ628" s="44"/>
      <c r="BK628" s="44"/>
      <c r="BL628" s="45"/>
      <c r="BM628" s="45"/>
      <c r="BN628" s="45"/>
      <c r="BO628" s="45"/>
      <c r="BP628" s="45"/>
      <c r="BQ628" s="45"/>
      <c r="BR628" s="45"/>
      <c r="BS628" s="45"/>
      <c r="BT628" s="45"/>
      <c r="BU628" s="45"/>
      <c r="BV628" s="45"/>
      <c r="BW628" s="45"/>
      <c r="BX628" s="45"/>
      <c r="BY628" s="45"/>
      <c r="BZ628" s="45"/>
      <c r="CA628" s="45"/>
      <c r="CB628" s="45"/>
      <c r="CC628" s="45"/>
      <c r="CD628" s="45"/>
      <c r="CE628" s="45"/>
      <c r="CF628" s="45"/>
      <c r="CG628" s="45"/>
      <c r="CH628" s="45"/>
      <c r="CI628" s="45"/>
      <c r="CJ628" s="45"/>
      <c r="CK628" s="45"/>
      <c r="CL628" s="45"/>
      <c r="CM628" s="48" t="s">
        <v>48</v>
      </c>
      <c r="CN628" s="48"/>
      <c r="CO628" s="48"/>
      <c r="CP628" s="48"/>
      <c r="CQ628" s="48"/>
      <c r="CR628" s="48"/>
      <c r="CS628" s="48"/>
      <c r="CT628" s="48"/>
      <c r="CU628" s="48"/>
    </row>
    <row r="629" spans="1:99" ht="15.75">
      <c r="A629" s="57" t="s">
        <v>188</v>
      </c>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8" t="s">
        <v>177</v>
      </c>
      <c r="AW629" s="58"/>
      <c r="AX629" s="58"/>
      <c r="AY629" s="58"/>
      <c r="AZ629" s="58" t="s">
        <v>48</v>
      </c>
      <c r="BA629" s="58"/>
      <c r="BB629" s="58"/>
      <c r="BC629" s="58"/>
      <c r="BD629" s="58"/>
      <c r="BE629" s="58"/>
      <c r="BF629" s="44"/>
      <c r="BG629" s="44"/>
      <c r="BH629" s="44"/>
      <c r="BI629" s="44"/>
      <c r="BJ629" s="44"/>
      <c r="BK629" s="44"/>
      <c r="BL629" s="45"/>
      <c r="BM629" s="45"/>
      <c r="BN629" s="45"/>
      <c r="BO629" s="45"/>
      <c r="BP629" s="45"/>
      <c r="BQ629" s="45"/>
      <c r="BR629" s="45"/>
      <c r="BS629" s="45"/>
      <c r="BT629" s="45"/>
      <c r="BU629" s="45"/>
      <c r="BV629" s="45"/>
      <c r="BW629" s="45"/>
      <c r="BX629" s="45"/>
      <c r="BY629" s="45"/>
      <c r="BZ629" s="45"/>
      <c r="CA629" s="45"/>
      <c r="CB629" s="45"/>
      <c r="CC629" s="45"/>
      <c r="CD629" s="45"/>
      <c r="CE629" s="45"/>
      <c r="CF629" s="45"/>
      <c r="CG629" s="45"/>
      <c r="CH629" s="45"/>
      <c r="CI629" s="45"/>
      <c r="CJ629" s="45"/>
      <c r="CK629" s="45"/>
      <c r="CL629" s="45"/>
      <c r="CM629" s="48" t="s">
        <v>48</v>
      </c>
      <c r="CN629" s="48"/>
      <c r="CO629" s="48"/>
      <c r="CP629" s="48"/>
      <c r="CQ629" s="48"/>
      <c r="CR629" s="48"/>
      <c r="CS629" s="48"/>
      <c r="CT629" s="48"/>
      <c r="CU629" s="48"/>
    </row>
    <row r="630" spans="1:99" ht="12.75">
      <c r="A630" s="43" t="s">
        <v>69</v>
      </c>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43"/>
      <c r="AP630" s="43"/>
      <c r="AQ630" s="43"/>
      <c r="AR630" s="43"/>
      <c r="AS630" s="43"/>
      <c r="AT630" s="43"/>
      <c r="AU630" s="43"/>
      <c r="AV630" s="44" t="s">
        <v>178</v>
      </c>
      <c r="AW630" s="44"/>
      <c r="AX630" s="44"/>
      <c r="AY630" s="44"/>
      <c r="AZ630" s="44" t="s">
        <v>179</v>
      </c>
      <c r="BA630" s="44"/>
      <c r="BB630" s="44"/>
      <c r="BC630" s="44"/>
      <c r="BD630" s="44"/>
      <c r="BE630" s="44"/>
      <c r="BF630" s="44"/>
      <c r="BG630" s="44"/>
      <c r="BH630" s="44"/>
      <c r="BI630" s="44"/>
      <c r="BJ630" s="44"/>
      <c r="BK630" s="44"/>
      <c r="BL630" s="45"/>
      <c r="BM630" s="45"/>
      <c r="BN630" s="45"/>
      <c r="BO630" s="45"/>
      <c r="BP630" s="45"/>
      <c r="BQ630" s="45"/>
      <c r="BR630" s="45"/>
      <c r="BS630" s="45"/>
      <c r="BT630" s="45"/>
      <c r="BU630" s="45"/>
      <c r="BV630" s="45"/>
      <c r="BW630" s="45"/>
      <c r="BX630" s="45"/>
      <c r="BY630" s="45"/>
      <c r="BZ630" s="45"/>
      <c r="CA630" s="45"/>
      <c r="CB630" s="45"/>
      <c r="CC630" s="45"/>
      <c r="CD630" s="45"/>
      <c r="CE630" s="45"/>
      <c r="CF630" s="45"/>
      <c r="CG630" s="45"/>
      <c r="CH630" s="45"/>
      <c r="CI630" s="45"/>
      <c r="CJ630" s="45"/>
      <c r="CK630" s="45"/>
      <c r="CL630" s="45"/>
      <c r="CM630" s="48" t="s">
        <v>48</v>
      </c>
      <c r="CN630" s="48"/>
      <c r="CO630" s="48"/>
      <c r="CP630" s="48"/>
      <c r="CQ630" s="48"/>
      <c r="CR630" s="48"/>
      <c r="CS630" s="48"/>
      <c r="CT630" s="48"/>
      <c r="CU630" s="48"/>
    </row>
    <row r="631" spans="1:99" ht="12.75">
      <c r="A631" s="43" t="s">
        <v>180</v>
      </c>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c r="AP631" s="43"/>
      <c r="AQ631" s="43"/>
      <c r="AR631" s="43"/>
      <c r="AS631" s="43"/>
      <c r="AT631" s="43"/>
      <c r="AU631" s="43"/>
      <c r="AV631" s="44"/>
      <c r="AW631" s="44"/>
      <c r="AX631" s="44"/>
      <c r="AY631" s="44"/>
      <c r="AZ631" s="44"/>
      <c r="BA631" s="44"/>
      <c r="BB631" s="44"/>
      <c r="BC631" s="44"/>
      <c r="BD631" s="44"/>
      <c r="BE631" s="44"/>
      <c r="BF631" s="44"/>
      <c r="BG631" s="44"/>
      <c r="BH631" s="44"/>
      <c r="BI631" s="44"/>
      <c r="BJ631" s="44"/>
      <c r="BK631" s="44"/>
      <c r="BL631" s="45"/>
      <c r="BM631" s="45"/>
      <c r="BN631" s="45"/>
      <c r="BO631" s="45"/>
      <c r="BP631" s="45"/>
      <c r="BQ631" s="45"/>
      <c r="BR631" s="45"/>
      <c r="BS631" s="45"/>
      <c r="BT631" s="45"/>
      <c r="BU631" s="45"/>
      <c r="BV631" s="45"/>
      <c r="BW631" s="45"/>
      <c r="BX631" s="45"/>
      <c r="BY631" s="45"/>
      <c r="BZ631" s="45"/>
      <c r="CA631" s="45"/>
      <c r="CB631" s="45"/>
      <c r="CC631" s="45"/>
      <c r="CD631" s="45"/>
      <c r="CE631" s="45"/>
      <c r="CF631" s="45"/>
      <c r="CG631" s="45"/>
      <c r="CH631" s="45"/>
      <c r="CI631" s="45"/>
      <c r="CJ631" s="45"/>
      <c r="CK631" s="45"/>
      <c r="CL631" s="45"/>
      <c r="CM631" s="48"/>
      <c r="CN631" s="48"/>
      <c r="CO631" s="48"/>
      <c r="CP631" s="48"/>
      <c r="CQ631" s="48"/>
      <c r="CR631" s="48"/>
      <c r="CS631" s="48"/>
      <c r="CT631" s="48"/>
      <c r="CU631" s="48"/>
    </row>
    <row r="632" spans="1:99" ht="12.75">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c r="AP632" s="43"/>
      <c r="AQ632" s="43"/>
      <c r="AR632" s="43"/>
      <c r="AS632" s="43"/>
      <c r="AT632" s="43"/>
      <c r="AU632" s="43"/>
      <c r="AV632" s="44"/>
      <c r="AW632" s="44"/>
      <c r="AX632" s="44"/>
      <c r="AY632" s="44"/>
      <c r="AZ632" s="44"/>
      <c r="BA632" s="44"/>
      <c r="BB632" s="44"/>
      <c r="BC632" s="44"/>
      <c r="BD632" s="44"/>
      <c r="BE632" s="44"/>
      <c r="BF632" s="44"/>
      <c r="BG632" s="44"/>
      <c r="BH632" s="44"/>
      <c r="BI632" s="44"/>
      <c r="BJ632" s="44"/>
      <c r="BK632" s="44"/>
      <c r="BL632" s="45"/>
      <c r="BM632" s="45"/>
      <c r="BN632" s="45"/>
      <c r="BO632" s="45"/>
      <c r="BP632" s="45"/>
      <c r="BQ632" s="45"/>
      <c r="BR632" s="45"/>
      <c r="BS632" s="45"/>
      <c r="BT632" s="45"/>
      <c r="BU632" s="45"/>
      <c r="BV632" s="45"/>
      <c r="BW632" s="45"/>
      <c r="BX632" s="45"/>
      <c r="BY632" s="45"/>
      <c r="BZ632" s="45"/>
      <c r="CA632" s="45"/>
      <c r="CB632" s="45"/>
      <c r="CC632" s="45"/>
      <c r="CD632" s="45"/>
      <c r="CE632" s="45"/>
      <c r="CF632" s="45"/>
      <c r="CG632" s="45"/>
      <c r="CH632" s="45"/>
      <c r="CI632" s="45"/>
      <c r="CJ632" s="45"/>
      <c r="CK632" s="45"/>
      <c r="CL632" s="45"/>
      <c r="CM632" s="46"/>
      <c r="CN632" s="46"/>
      <c r="CO632" s="46"/>
      <c r="CP632" s="46"/>
      <c r="CQ632" s="46"/>
      <c r="CR632" s="46"/>
      <c r="CS632" s="46"/>
      <c r="CT632" s="46"/>
      <c r="CU632" s="46"/>
    </row>
    <row r="633" spans="1:99" ht="88.5" customHeight="1">
      <c r="A633" s="269" t="s">
        <v>425</v>
      </c>
      <c r="B633" s="269"/>
      <c r="C633" s="269"/>
      <c r="D633" s="269"/>
      <c r="E633" s="269"/>
      <c r="F633" s="269"/>
      <c r="G633" s="269"/>
      <c r="H633" s="269"/>
      <c r="I633" s="269"/>
      <c r="J633" s="269"/>
      <c r="K633" s="269"/>
      <c r="L633" s="269"/>
      <c r="M633" s="269"/>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38" t="s">
        <v>73</v>
      </c>
      <c r="AW633" s="38"/>
      <c r="AX633" s="38"/>
      <c r="AY633" s="38"/>
      <c r="AZ633" s="38" t="s">
        <v>48</v>
      </c>
      <c r="BA633" s="38"/>
      <c r="BB633" s="38"/>
      <c r="BC633" s="38"/>
      <c r="BD633" s="38"/>
      <c r="BE633" s="38"/>
      <c r="BF633" s="38"/>
      <c r="BG633" s="38"/>
      <c r="BH633" s="38"/>
      <c r="BI633" s="38"/>
      <c r="BJ633" s="38"/>
      <c r="BK633" s="38"/>
      <c r="BL633" s="39">
        <f>SUM(BL634+BL655+BL670+BL676+BL682+BL685)</f>
        <v>65000</v>
      </c>
      <c r="BM633" s="39"/>
      <c r="BN633" s="39"/>
      <c r="BO633" s="39"/>
      <c r="BP633" s="39"/>
      <c r="BQ633" s="39"/>
      <c r="BR633" s="39"/>
      <c r="BS633" s="39"/>
      <c r="BT633" s="39"/>
      <c r="BU633" s="39">
        <f>SUM(BU634+BU655+BU670+BU676+BU682+BU685)</f>
        <v>0</v>
      </c>
      <c r="BV633" s="39"/>
      <c r="BW633" s="39"/>
      <c r="BX633" s="39"/>
      <c r="BY633" s="39"/>
      <c r="BZ633" s="39"/>
      <c r="CA633" s="39"/>
      <c r="CB633" s="39"/>
      <c r="CC633" s="39"/>
      <c r="CD633" s="39">
        <f>SUM(CD634+CD655+CD670+CD676+CD682+CD685)</f>
        <v>0</v>
      </c>
      <c r="CE633" s="39"/>
      <c r="CF633" s="39"/>
      <c r="CG633" s="39"/>
      <c r="CH633" s="39"/>
      <c r="CI633" s="39"/>
      <c r="CJ633" s="39"/>
      <c r="CK633" s="39"/>
      <c r="CL633" s="39"/>
      <c r="CM633" s="40"/>
      <c r="CN633" s="40"/>
      <c r="CO633" s="40"/>
      <c r="CP633" s="40"/>
      <c r="CQ633" s="40"/>
      <c r="CR633" s="40"/>
      <c r="CS633" s="40"/>
      <c r="CT633" s="40"/>
      <c r="CU633" s="40"/>
    </row>
    <row r="634" spans="1:99" ht="15.75">
      <c r="A634" s="35" t="s">
        <v>327</v>
      </c>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6" t="s">
        <v>148</v>
      </c>
      <c r="AW634" s="36"/>
      <c r="AX634" s="36"/>
      <c r="AY634" s="36"/>
      <c r="AZ634" s="36" t="s">
        <v>48</v>
      </c>
      <c r="BA634" s="36"/>
      <c r="BB634" s="36"/>
      <c r="BC634" s="36"/>
      <c r="BD634" s="36"/>
      <c r="BE634" s="36"/>
      <c r="BF634" s="36" t="s">
        <v>328</v>
      </c>
      <c r="BG634" s="36"/>
      <c r="BH634" s="36"/>
      <c r="BI634" s="36"/>
      <c r="BJ634" s="36"/>
      <c r="BK634" s="36"/>
      <c r="BL634" s="42">
        <f>SUM(BL641+BL639+BL637+BL635+BL660)</f>
        <v>65000</v>
      </c>
      <c r="BM634" s="42"/>
      <c r="BN634" s="42"/>
      <c r="BO634" s="42"/>
      <c r="BP634" s="42"/>
      <c r="BQ634" s="42"/>
      <c r="BR634" s="42"/>
      <c r="BS634" s="42"/>
      <c r="BT634" s="42"/>
      <c r="BU634" s="42">
        <f>SUM(BU641+BU639+BU637+BU635)</f>
        <v>0</v>
      </c>
      <c r="BV634" s="42"/>
      <c r="BW634" s="42"/>
      <c r="BX634" s="42"/>
      <c r="BY634" s="42"/>
      <c r="BZ634" s="42"/>
      <c r="CA634" s="42"/>
      <c r="CB634" s="42"/>
      <c r="CC634" s="42"/>
      <c r="CD634" s="42">
        <f>SUM(CD641+CD639+CD637+CD635)</f>
        <v>0</v>
      </c>
      <c r="CE634" s="42"/>
      <c r="CF634" s="42"/>
      <c r="CG634" s="42"/>
      <c r="CH634" s="42"/>
      <c r="CI634" s="42"/>
      <c r="CJ634" s="42"/>
      <c r="CK634" s="42"/>
      <c r="CL634" s="42"/>
      <c r="CM634" s="41"/>
      <c r="CN634" s="41"/>
      <c r="CO634" s="41"/>
      <c r="CP634" s="41"/>
      <c r="CQ634" s="41"/>
      <c r="CR634" s="41"/>
      <c r="CS634" s="41"/>
      <c r="CT634" s="41"/>
      <c r="CU634" s="41"/>
    </row>
    <row r="635" spans="1:99" ht="12.75">
      <c r="A635" s="43" t="s">
        <v>41</v>
      </c>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c r="AN635" s="43"/>
      <c r="AO635" s="43"/>
      <c r="AP635" s="43"/>
      <c r="AQ635" s="43"/>
      <c r="AR635" s="43"/>
      <c r="AS635" s="43"/>
      <c r="AT635" s="43"/>
      <c r="AU635" s="43"/>
      <c r="AV635" s="44" t="s">
        <v>149</v>
      </c>
      <c r="AW635" s="44"/>
      <c r="AX635" s="44"/>
      <c r="AY635" s="44"/>
      <c r="AZ635" s="44" t="s">
        <v>150</v>
      </c>
      <c r="BA635" s="44"/>
      <c r="BB635" s="44"/>
      <c r="BC635" s="44"/>
      <c r="BD635" s="44"/>
      <c r="BE635" s="44"/>
      <c r="BF635" s="44"/>
      <c r="BG635" s="44"/>
      <c r="BH635" s="44"/>
      <c r="BI635" s="44"/>
      <c r="BJ635" s="44"/>
      <c r="BK635" s="44"/>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6"/>
      <c r="CN635" s="46"/>
      <c r="CO635" s="46"/>
      <c r="CP635" s="46"/>
      <c r="CQ635" s="46"/>
      <c r="CR635" s="46"/>
      <c r="CS635" s="46"/>
      <c r="CT635" s="46"/>
      <c r="CU635" s="46"/>
    </row>
    <row r="636" spans="1:99" ht="12.75">
      <c r="A636" s="43" t="s">
        <v>156</v>
      </c>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c r="AN636" s="43"/>
      <c r="AO636" s="43"/>
      <c r="AP636" s="43"/>
      <c r="AQ636" s="43"/>
      <c r="AR636" s="43"/>
      <c r="AS636" s="43"/>
      <c r="AT636" s="43"/>
      <c r="AU636" s="43"/>
      <c r="AV636" s="44"/>
      <c r="AW636" s="44"/>
      <c r="AX636" s="44"/>
      <c r="AY636" s="44"/>
      <c r="AZ636" s="44"/>
      <c r="BA636" s="44"/>
      <c r="BB636" s="44"/>
      <c r="BC636" s="44"/>
      <c r="BD636" s="44"/>
      <c r="BE636" s="44"/>
      <c r="BF636" s="44"/>
      <c r="BG636" s="44"/>
      <c r="BH636" s="44"/>
      <c r="BI636" s="44"/>
      <c r="BJ636" s="44"/>
      <c r="BK636" s="44"/>
      <c r="BL636" s="45"/>
      <c r="BM636" s="45"/>
      <c r="BN636" s="45"/>
      <c r="BO636" s="45"/>
      <c r="BP636" s="45"/>
      <c r="BQ636" s="45"/>
      <c r="BR636" s="45"/>
      <c r="BS636" s="45"/>
      <c r="BT636" s="45"/>
      <c r="BU636" s="45"/>
      <c r="BV636" s="45"/>
      <c r="BW636" s="45"/>
      <c r="BX636" s="45"/>
      <c r="BY636" s="45"/>
      <c r="BZ636" s="45"/>
      <c r="CA636" s="45"/>
      <c r="CB636" s="45"/>
      <c r="CC636" s="45"/>
      <c r="CD636" s="45"/>
      <c r="CE636" s="45"/>
      <c r="CF636" s="45"/>
      <c r="CG636" s="45"/>
      <c r="CH636" s="45"/>
      <c r="CI636" s="45"/>
      <c r="CJ636" s="45"/>
      <c r="CK636" s="45"/>
      <c r="CL636" s="45"/>
      <c r="CM636" s="46"/>
      <c r="CN636" s="46"/>
      <c r="CO636" s="46"/>
      <c r="CP636" s="46"/>
      <c r="CQ636" s="46"/>
      <c r="CR636" s="46"/>
      <c r="CS636" s="46"/>
      <c r="CT636" s="46"/>
      <c r="CU636" s="46"/>
    </row>
    <row r="637" spans="1:99" ht="12.75">
      <c r="A637" s="43" t="s">
        <v>212</v>
      </c>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c r="AP637" s="43"/>
      <c r="AQ637" s="43"/>
      <c r="AR637" s="43"/>
      <c r="AS637" s="43"/>
      <c r="AT637" s="43"/>
      <c r="AU637" s="43"/>
      <c r="AV637" s="44" t="s">
        <v>153</v>
      </c>
      <c r="AW637" s="44"/>
      <c r="AX637" s="44"/>
      <c r="AY637" s="44"/>
      <c r="AZ637" s="44" t="s">
        <v>152</v>
      </c>
      <c r="BA637" s="44"/>
      <c r="BB637" s="44"/>
      <c r="BC637" s="44"/>
      <c r="BD637" s="44"/>
      <c r="BE637" s="44"/>
      <c r="BF637" s="44"/>
      <c r="BG637" s="44"/>
      <c r="BH637" s="44"/>
      <c r="BI637" s="44"/>
      <c r="BJ637" s="44"/>
      <c r="BK637" s="44"/>
      <c r="BL637" s="45"/>
      <c r="BM637" s="45"/>
      <c r="BN637" s="45"/>
      <c r="BO637" s="45"/>
      <c r="BP637" s="45"/>
      <c r="BQ637" s="45"/>
      <c r="BR637" s="45"/>
      <c r="BS637" s="45"/>
      <c r="BT637" s="45"/>
      <c r="BU637" s="45"/>
      <c r="BV637" s="45"/>
      <c r="BW637" s="45"/>
      <c r="BX637" s="45"/>
      <c r="BY637" s="45"/>
      <c r="BZ637" s="45"/>
      <c r="CA637" s="45"/>
      <c r="CB637" s="45"/>
      <c r="CC637" s="45"/>
      <c r="CD637" s="45"/>
      <c r="CE637" s="45"/>
      <c r="CF637" s="45"/>
      <c r="CG637" s="45"/>
      <c r="CH637" s="45"/>
      <c r="CI637" s="45"/>
      <c r="CJ637" s="45"/>
      <c r="CK637" s="45"/>
      <c r="CL637" s="45"/>
      <c r="CM637" s="46"/>
      <c r="CN637" s="46"/>
      <c r="CO637" s="46"/>
      <c r="CP637" s="46"/>
      <c r="CQ637" s="46"/>
      <c r="CR637" s="46"/>
      <c r="CS637" s="46"/>
      <c r="CT637" s="46"/>
      <c r="CU637" s="46"/>
    </row>
    <row r="638" spans="1:99" ht="12.75">
      <c r="A638" s="43" t="s">
        <v>213</v>
      </c>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c r="AN638" s="43"/>
      <c r="AO638" s="43"/>
      <c r="AP638" s="43"/>
      <c r="AQ638" s="43"/>
      <c r="AR638" s="43"/>
      <c r="AS638" s="43"/>
      <c r="AT638" s="43"/>
      <c r="AU638" s="43"/>
      <c r="AV638" s="44"/>
      <c r="AW638" s="44"/>
      <c r="AX638" s="44"/>
      <c r="AY638" s="44"/>
      <c r="AZ638" s="44"/>
      <c r="BA638" s="44"/>
      <c r="BB638" s="44"/>
      <c r="BC638" s="44"/>
      <c r="BD638" s="44"/>
      <c r="BE638" s="44"/>
      <c r="BF638" s="44"/>
      <c r="BG638" s="44"/>
      <c r="BH638" s="44"/>
      <c r="BI638" s="44"/>
      <c r="BJ638" s="44"/>
      <c r="BK638" s="44"/>
      <c r="BL638" s="45"/>
      <c r="BM638" s="45"/>
      <c r="BN638" s="45"/>
      <c r="BO638" s="45"/>
      <c r="BP638" s="45"/>
      <c r="BQ638" s="45"/>
      <c r="BR638" s="45"/>
      <c r="BS638" s="45"/>
      <c r="BT638" s="45"/>
      <c r="BU638" s="45"/>
      <c r="BV638" s="45"/>
      <c r="BW638" s="45"/>
      <c r="BX638" s="45"/>
      <c r="BY638" s="45"/>
      <c r="BZ638" s="45"/>
      <c r="CA638" s="45"/>
      <c r="CB638" s="45"/>
      <c r="CC638" s="45"/>
      <c r="CD638" s="45"/>
      <c r="CE638" s="45"/>
      <c r="CF638" s="45"/>
      <c r="CG638" s="45"/>
      <c r="CH638" s="45"/>
      <c r="CI638" s="45"/>
      <c r="CJ638" s="45"/>
      <c r="CK638" s="45"/>
      <c r="CL638" s="45"/>
      <c r="CM638" s="46"/>
      <c r="CN638" s="46"/>
      <c r="CO638" s="46"/>
      <c r="CP638" s="46"/>
      <c r="CQ638" s="46"/>
      <c r="CR638" s="46"/>
      <c r="CS638" s="46"/>
      <c r="CT638" s="46"/>
      <c r="CU638" s="46"/>
    </row>
    <row r="639" spans="1:99" ht="12.75">
      <c r="A639" s="43" t="s">
        <v>157</v>
      </c>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c r="AP639" s="43"/>
      <c r="AQ639" s="43"/>
      <c r="AR639" s="43"/>
      <c r="AS639" s="43"/>
      <c r="AT639" s="43"/>
      <c r="AU639" s="43"/>
      <c r="AV639" s="44" t="s">
        <v>154</v>
      </c>
      <c r="AW639" s="44"/>
      <c r="AX639" s="44"/>
      <c r="AY639" s="44"/>
      <c r="AZ639" s="44" t="s">
        <v>155</v>
      </c>
      <c r="BA639" s="44"/>
      <c r="BB639" s="44"/>
      <c r="BC639" s="44"/>
      <c r="BD639" s="44"/>
      <c r="BE639" s="44"/>
      <c r="BF639" s="44"/>
      <c r="BG639" s="44"/>
      <c r="BH639" s="44"/>
      <c r="BI639" s="44"/>
      <c r="BJ639" s="44"/>
      <c r="BK639" s="44"/>
      <c r="BL639" s="45"/>
      <c r="BM639" s="45"/>
      <c r="BN639" s="45"/>
      <c r="BO639" s="45"/>
      <c r="BP639" s="45"/>
      <c r="BQ639" s="45"/>
      <c r="BR639" s="45"/>
      <c r="BS639" s="45"/>
      <c r="BT639" s="45"/>
      <c r="BU639" s="45"/>
      <c r="BV639" s="45"/>
      <c r="BW639" s="45"/>
      <c r="BX639" s="45"/>
      <c r="BY639" s="45"/>
      <c r="BZ639" s="45"/>
      <c r="CA639" s="45"/>
      <c r="CB639" s="45"/>
      <c r="CC639" s="45"/>
      <c r="CD639" s="45"/>
      <c r="CE639" s="45"/>
      <c r="CF639" s="45"/>
      <c r="CG639" s="45"/>
      <c r="CH639" s="45"/>
      <c r="CI639" s="45"/>
      <c r="CJ639" s="45"/>
      <c r="CK639" s="45"/>
      <c r="CL639" s="45"/>
      <c r="CM639" s="46"/>
      <c r="CN639" s="46"/>
      <c r="CO639" s="46"/>
      <c r="CP639" s="46"/>
      <c r="CQ639" s="46"/>
      <c r="CR639" s="46"/>
      <c r="CS639" s="46"/>
      <c r="CT639" s="46"/>
      <c r="CU639" s="46"/>
    </row>
    <row r="640" spans="1:99" ht="12.75">
      <c r="A640" s="43" t="s">
        <v>158</v>
      </c>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c r="AN640" s="43"/>
      <c r="AO640" s="43"/>
      <c r="AP640" s="43"/>
      <c r="AQ640" s="43"/>
      <c r="AR640" s="43"/>
      <c r="AS640" s="43"/>
      <c r="AT640" s="43"/>
      <c r="AU640" s="43"/>
      <c r="AV640" s="44"/>
      <c r="AW640" s="44"/>
      <c r="AX640" s="44"/>
      <c r="AY640" s="44"/>
      <c r="AZ640" s="44"/>
      <c r="BA640" s="44"/>
      <c r="BB640" s="44"/>
      <c r="BC640" s="44"/>
      <c r="BD640" s="44"/>
      <c r="BE640" s="44"/>
      <c r="BF640" s="44"/>
      <c r="BG640" s="44"/>
      <c r="BH640" s="44"/>
      <c r="BI640" s="44"/>
      <c r="BJ640" s="44"/>
      <c r="BK640" s="44"/>
      <c r="BL640" s="45"/>
      <c r="BM640" s="45"/>
      <c r="BN640" s="45"/>
      <c r="BO640" s="45"/>
      <c r="BP640" s="45"/>
      <c r="BQ640" s="45"/>
      <c r="BR640" s="45"/>
      <c r="BS640" s="45"/>
      <c r="BT640" s="45"/>
      <c r="BU640" s="45"/>
      <c r="BV640" s="45"/>
      <c r="BW640" s="45"/>
      <c r="BX640" s="45"/>
      <c r="BY640" s="45"/>
      <c r="BZ640" s="45"/>
      <c r="CA640" s="45"/>
      <c r="CB640" s="45"/>
      <c r="CC640" s="45"/>
      <c r="CD640" s="45"/>
      <c r="CE640" s="45"/>
      <c r="CF640" s="45"/>
      <c r="CG640" s="45"/>
      <c r="CH640" s="45"/>
      <c r="CI640" s="45"/>
      <c r="CJ640" s="45"/>
      <c r="CK640" s="45"/>
      <c r="CL640" s="45"/>
      <c r="CM640" s="46"/>
      <c r="CN640" s="46"/>
      <c r="CO640" s="46"/>
      <c r="CP640" s="46"/>
      <c r="CQ640" s="46"/>
      <c r="CR640" s="46"/>
      <c r="CS640" s="46"/>
      <c r="CT640" s="46"/>
      <c r="CU640" s="46"/>
    </row>
    <row r="641" spans="1:99" ht="12.75">
      <c r="A641" s="43" t="s">
        <v>161</v>
      </c>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c r="AQ641" s="43"/>
      <c r="AR641" s="43"/>
      <c r="AS641" s="43"/>
      <c r="AT641" s="43"/>
      <c r="AU641" s="43"/>
      <c r="AV641" s="44" t="s">
        <v>159</v>
      </c>
      <c r="AW641" s="44"/>
      <c r="AX641" s="44"/>
      <c r="AY641" s="44"/>
      <c r="AZ641" s="44" t="s">
        <v>160</v>
      </c>
      <c r="BA641" s="44"/>
      <c r="BB641" s="44"/>
      <c r="BC641" s="44"/>
      <c r="BD641" s="44"/>
      <c r="BE641" s="44"/>
      <c r="BF641" s="44"/>
      <c r="BG641" s="44"/>
      <c r="BH641" s="44"/>
      <c r="BI641" s="44"/>
      <c r="BJ641" s="44"/>
      <c r="BK641" s="44"/>
      <c r="BL641" s="45">
        <f>SUM(BL643:BT651)</f>
        <v>65000</v>
      </c>
      <c r="BM641" s="45"/>
      <c r="BN641" s="45"/>
      <c r="BO641" s="45"/>
      <c r="BP641" s="45"/>
      <c r="BQ641" s="45"/>
      <c r="BR641" s="45"/>
      <c r="BS641" s="45"/>
      <c r="BT641" s="45"/>
      <c r="BU641" s="45">
        <f>SUM(BU643:CC651)</f>
        <v>0</v>
      </c>
      <c r="BV641" s="45"/>
      <c r="BW641" s="45"/>
      <c r="BX641" s="45"/>
      <c r="BY641" s="45"/>
      <c r="BZ641" s="45"/>
      <c r="CA641" s="45"/>
      <c r="CB641" s="45"/>
      <c r="CC641" s="45"/>
      <c r="CD641" s="45">
        <f>SUM(CD643:CL651)</f>
        <v>0</v>
      </c>
      <c r="CE641" s="45"/>
      <c r="CF641" s="45"/>
      <c r="CG641" s="45"/>
      <c r="CH641" s="45"/>
      <c r="CI641" s="45"/>
      <c r="CJ641" s="45"/>
      <c r="CK641" s="45"/>
      <c r="CL641" s="45"/>
      <c r="CM641" s="46"/>
      <c r="CN641" s="46"/>
      <c r="CO641" s="46"/>
      <c r="CP641" s="46"/>
      <c r="CQ641" s="46"/>
      <c r="CR641" s="46"/>
      <c r="CS641" s="46"/>
      <c r="CT641" s="46"/>
      <c r="CU641" s="46"/>
    </row>
    <row r="642" spans="1:99" ht="12.75">
      <c r="A642" s="47" t="s">
        <v>69</v>
      </c>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4"/>
      <c r="AW642" s="44"/>
      <c r="AX642" s="44"/>
      <c r="AY642" s="44"/>
      <c r="AZ642" s="44"/>
      <c r="BA642" s="44"/>
      <c r="BB642" s="44"/>
      <c r="BC642" s="44"/>
      <c r="BD642" s="44"/>
      <c r="BE642" s="44"/>
      <c r="BF642" s="44"/>
      <c r="BG642" s="44"/>
      <c r="BH642" s="44"/>
      <c r="BI642" s="44"/>
      <c r="BJ642" s="44"/>
      <c r="BK642" s="44"/>
      <c r="BL642" s="45"/>
      <c r="BM642" s="45"/>
      <c r="BN642" s="45"/>
      <c r="BO642" s="45"/>
      <c r="BP642" s="45"/>
      <c r="BQ642" s="45"/>
      <c r="BR642" s="45"/>
      <c r="BS642" s="45"/>
      <c r="BT642" s="45"/>
      <c r="BU642" s="45"/>
      <c r="BV642" s="45"/>
      <c r="BW642" s="45"/>
      <c r="BX642" s="45"/>
      <c r="BY642" s="45"/>
      <c r="BZ642" s="45"/>
      <c r="CA642" s="45"/>
      <c r="CB642" s="45"/>
      <c r="CC642" s="45"/>
      <c r="CD642" s="45"/>
      <c r="CE642" s="45"/>
      <c r="CF642" s="45"/>
      <c r="CG642" s="45"/>
      <c r="CH642" s="45"/>
      <c r="CI642" s="45"/>
      <c r="CJ642" s="45"/>
      <c r="CK642" s="45"/>
      <c r="CL642" s="45"/>
      <c r="CM642" s="48"/>
      <c r="CN642" s="48"/>
      <c r="CO642" s="48"/>
      <c r="CP642" s="48"/>
      <c r="CQ642" s="48"/>
      <c r="CR642" s="48"/>
      <c r="CS642" s="48"/>
      <c r="CT642" s="48"/>
      <c r="CU642" s="48"/>
    </row>
    <row r="643" spans="1:99" ht="13.5" hidden="1">
      <c r="A643" s="49" t="s">
        <v>340</v>
      </c>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50" t="s">
        <v>329</v>
      </c>
      <c r="AW643" s="50"/>
      <c r="AX643" s="50"/>
      <c r="AY643" s="50"/>
      <c r="AZ643" s="50" t="s">
        <v>160</v>
      </c>
      <c r="BA643" s="50"/>
      <c r="BB643" s="50"/>
      <c r="BC643" s="50"/>
      <c r="BD643" s="50"/>
      <c r="BE643" s="50"/>
      <c r="BF643" s="50" t="s">
        <v>341</v>
      </c>
      <c r="BG643" s="50"/>
      <c r="BH643" s="50"/>
      <c r="BI643" s="50"/>
      <c r="BJ643" s="50"/>
      <c r="BK643" s="50"/>
      <c r="BL643" s="51"/>
      <c r="BM643" s="51"/>
      <c r="BN643" s="51"/>
      <c r="BO643" s="51"/>
      <c r="BP643" s="51"/>
      <c r="BQ643" s="51"/>
      <c r="BR643" s="51"/>
      <c r="BS643" s="51"/>
      <c r="BT643" s="51"/>
      <c r="BU643" s="51"/>
      <c r="BV643" s="51"/>
      <c r="BW643" s="51"/>
      <c r="BX643" s="51"/>
      <c r="BY643" s="51"/>
      <c r="BZ643" s="51"/>
      <c r="CA643" s="51"/>
      <c r="CB643" s="51"/>
      <c r="CC643" s="51"/>
      <c r="CD643" s="51"/>
      <c r="CE643" s="51"/>
      <c r="CF643" s="51"/>
      <c r="CG643" s="51"/>
      <c r="CH643" s="51"/>
      <c r="CI643" s="51"/>
      <c r="CJ643" s="51"/>
      <c r="CK643" s="51"/>
      <c r="CL643" s="51"/>
      <c r="CM643" s="52"/>
      <c r="CN643" s="52"/>
      <c r="CO643" s="52"/>
      <c r="CP643" s="52"/>
      <c r="CQ643" s="52"/>
      <c r="CR643" s="52"/>
      <c r="CS643" s="52"/>
      <c r="CT643" s="52"/>
      <c r="CU643" s="52"/>
    </row>
    <row r="644" spans="1:99" ht="13.5" hidden="1">
      <c r="A644" s="49" t="s">
        <v>343</v>
      </c>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c r="AP644" s="49"/>
      <c r="AQ644" s="49"/>
      <c r="AR644" s="49"/>
      <c r="AS644" s="49"/>
      <c r="AT644" s="49"/>
      <c r="AU644" s="49"/>
      <c r="AV644" s="50" t="s">
        <v>330</v>
      </c>
      <c r="AW644" s="50"/>
      <c r="AX644" s="50"/>
      <c r="AY644" s="50"/>
      <c r="AZ644" s="50" t="s">
        <v>160</v>
      </c>
      <c r="BA644" s="50"/>
      <c r="BB644" s="50"/>
      <c r="BC644" s="50"/>
      <c r="BD644" s="50"/>
      <c r="BE644" s="50"/>
      <c r="BF644" s="50" t="s">
        <v>348</v>
      </c>
      <c r="BG644" s="50"/>
      <c r="BH644" s="50"/>
      <c r="BI644" s="50"/>
      <c r="BJ644" s="50"/>
      <c r="BK644" s="50"/>
      <c r="BL644" s="51"/>
      <c r="BM644" s="51"/>
      <c r="BN644" s="51"/>
      <c r="BO644" s="51"/>
      <c r="BP644" s="51"/>
      <c r="BQ644" s="51"/>
      <c r="BR644" s="51"/>
      <c r="BS644" s="51"/>
      <c r="BT644" s="51"/>
      <c r="BU644" s="51"/>
      <c r="BV644" s="51"/>
      <c r="BW644" s="51"/>
      <c r="BX644" s="51"/>
      <c r="BY644" s="51"/>
      <c r="BZ644" s="51"/>
      <c r="CA644" s="51"/>
      <c r="CB644" s="51"/>
      <c r="CC644" s="51"/>
      <c r="CD644" s="51"/>
      <c r="CE644" s="51"/>
      <c r="CF644" s="51"/>
      <c r="CG644" s="51"/>
      <c r="CH644" s="51"/>
      <c r="CI644" s="51"/>
      <c r="CJ644" s="51"/>
      <c r="CK644" s="51"/>
      <c r="CL644" s="51"/>
      <c r="CM644" s="52"/>
      <c r="CN644" s="52"/>
      <c r="CO644" s="52"/>
      <c r="CP644" s="52"/>
      <c r="CQ644" s="52"/>
      <c r="CR644" s="52"/>
      <c r="CS644" s="52"/>
      <c r="CT644" s="52"/>
      <c r="CU644" s="52"/>
    </row>
    <row r="645" spans="1:99" ht="13.5" hidden="1">
      <c r="A645" s="49" t="s">
        <v>342</v>
      </c>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c r="AP645" s="49"/>
      <c r="AQ645" s="49"/>
      <c r="AR645" s="49"/>
      <c r="AS645" s="49"/>
      <c r="AT645" s="49"/>
      <c r="AU645" s="49"/>
      <c r="AV645" s="50" t="s">
        <v>331</v>
      </c>
      <c r="AW645" s="50"/>
      <c r="AX645" s="50"/>
      <c r="AY645" s="50"/>
      <c r="AZ645" s="50" t="s">
        <v>160</v>
      </c>
      <c r="BA645" s="50"/>
      <c r="BB645" s="50"/>
      <c r="BC645" s="50"/>
      <c r="BD645" s="50"/>
      <c r="BE645" s="50"/>
      <c r="BF645" s="50" t="s">
        <v>349</v>
      </c>
      <c r="BG645" s="50"/>
      <c r="BH645" s="50"/>
      <c r="BI645" s="50"/>
      <c r="BJ645" s="50"/>
      <c r="BK645" s="50"/>
      <c r="BL645" s="51"/>
      <c r="BM645" s="51"/>
      <c r="BN645" s="51"/>
      <c r="BO645" s="51"/>
      <c r="BP645" s="51"/>
      <c r="BQ645" s="51"/>
      <c r="BR645" s="51"/>
      <c r="BS645" s="51"/>
      <c r="BT645" s="51"/>
      <c r="BU645" s="51"/>
      <c r="BV645" s="51"/>
      <c r="BW645" s="51"/>
      <c r="BX645" s="51"/>
      <c r="BY645" s="51"/>
      <c r="BZ645" s="51"/>
      <c r="CA645" s="51"/>
      <c r="CB645" s="51"/>
      <c r="CC645" s="51"/>
      <c r="CD645" s="51"/>
      <c r="CE645" s="51"/>
      <c r="CF645" s="51"/>
      <c r="CG645" s="51"/>
      <c r="CH645" s="51"/>
      <c r="CI645" s="51"/>
      <c r="CJ645" s="51"/>
      <c r="CK645" s="51"/>
      <c r="CL645" s="51"/>
      <c r="CM645" s="52"/>
      <c r="CN645" s="52"/>
      <c r="CO645" s="52"/>
      <c r="CP645" s="52"/>
      <c r="CQ645" s="52"/>
      <c r="CR645" s="52"/>
      <c r="CS645" s="52"/>
      <c r="CT645" s="52"/>
      <c r="CU645" s="52"/>
    </row>
    <row r="646" spans="1:99" ht="13.5" hidden="1">
      <c r="A646" s="49" t="s">
        <v>344</v>
      </c>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50" t="s">
        <v>332</v>
      </c>
      <c r="AW646" s="50"/>
      <c r="AX646" s="50"/>
      <c r="AY646" s="50"/>
      <c r="AZ646" s="50" t="s">
        <v>160</v>
      </c>
      <c r="BA646" s="50"/>
      <c r="BB646" s="50"/>
      <c r="BC646" s="50"/>
      <c r="BD646" s="50"/>
      <c r="BE646" s="50"/>
      <c r="BF646" s="50" t="s">
        <v>350</v>
      </c>
      <c r="BG646" s="50"/>
      <c r="BH646" s="50"/>
      <c r="BI646" s="50"/>
      <c r="BJ646" s="50"/>
      <c r="BK646" s="50"/>
      <c r="BL646" s="51"/>
      <c r="BM646" s="51"/>
      <c r="BN646" s="51"/>
      <c r="BO646" s="51"/>
      <c r="BP646" s="51"/>
      <c r="BQ646" s="51"/>
      <c r="BR646" s="51"/>
      <c r="BS646" s="51"/>
      <c r="BT646" s="51"/>
      <c r="BU646" s="51"/>
      <c r="BV646" s="51"/>
      <c r="BW646" s="51"/>
      <c r="BX646" s="51"/>
      <c r="BY646" s="51"/>
      <c r="BZ646" s="51"/>
      <c r="CA646" s="51"/>
      <c r="CB646" s="51"/>
      <c r="CC646" s="51"/>
      <c r="CD646" s="51"/>
      <c r="CE646" s="51"/>
      <c r="CF646" s="51"/>
      <c r="CG646" s="51"/>
      <c r="CH646" s="51"/>
      <c r="CI646" s="51"/>
      <c r="CJ646" s="51"/>
      <c r="CK646" s="51"/>
      <c r="CL646" s="51"/>
      <c r="CM646" s="52"/>
      <c r="CN646" s="52"/>
      <c r="CO646" s="52"/>
      <c r="CP646" s="52"/>
      <c r="CQ646" s="52"/>
      <c r="CR646" s="52"/>
      <c r="CS646" s="52"/>
      <c r="CT646" s="52"/>
      <c r="CU646" s="52"/>
    </row>
    <row r="647" spans="1:99" ht="13.5">
      <c r="A647" s="49" t="s">
        <v>345</v>
      </c>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c r="AP647" s="49"/>
      <c r="AQ647" s="49"/>
      <c r="AR647" s="49"/>
      <c r="AS647" s="49"/>
      <c r="AT647" s="49"/>
      <c r="AU647" s="49"/>
      <c r="AV647" s="50" t="s">
        <v>333</v>
      </c>
      <c r="AW647" s="50"/>
      <c r="AX647" s="50"/>
      <c r="AY647" s="50"/>
      <c r="AZ647" s="50" t="s">
        <v>160</v>
      </c>
      <c r="BA647" s="50"/>
      <c r="BB647" s="50"/>
      <c r="BC647" s="50"/>
      <c r="BD647" s="50"/>
      <c r="BE647" s="50"/>
      <c r="BF647" s="50" t="s">
        <v>351</v>
      </c>
      <c r="BG647" s="50"/>
      <c r="BH647" s="50"/>
      <c r="BI647" s="50"/>
      <c r="BJ647" s="50"/>
      <c r="BK647" s="50"/>
      <c r="BL647" s="51"/>
      <c r="BM647" s="51"/>
      <c r="BN647" s="51"/>
      <c r="BO647" s="51"/>
      <c r="BP647" s="51"/>
      <c r="BQ647" s="51"/>
      <c r="BR647" s="51"/>
      <c r="BS647" s="51"/>
      <c r="BT647" s="51"/>
      <c r="BU647" s="51"/>
      <c r="BV647" s="51"/>
      <c r="BW647" s="51"/>
      <c r="BX647" s="51"/>
      <c r="BY647" s="51"/>
      <c r="BZ647" s="51"/>
      <c r="CA647" s="51"/>
      <c r="CB647" s="51"/>
      <c r="CC647" s="51"/>
      <c r="CD647" s="51"/>
      <c r="CE647" s="51"/>
      <c r="CF647" s="51"/>
      <c r="CG647" s="51"/>
      <c r="CH647" s="51"/>
      <c r="CI647" s="51"/>
      <c r="CJ647" s="51"/>
      <c r="CK647" s="51"/>
      <c r="CL647" s="51"/>
      <c r="CM647" s="52"/>
      <c r="CN647" s="52"/>
      <c r="CO647" s="52"/>
      <c r="CP647" s="52"/>
      <c r="CQ647" s="52"/>
      <c r="CR647" s="52"/>
      <c r="CS647" s="52"/>
      <c r="CT647" s="52"/>
      <c r="CU647" s="52"/>
    </row>
    <row r="648" spans="1:99" ht="13.5">
      <c r="A648" s="49" t="s">
        <v>346</v>
      </c>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c r="AP648" s="49"/>
      <c r="AQ648" s="49"/>
      <c r="AR648" s="49"/>
      <c r="AS648" s="49"/>
      <c r="AT648" s="49"/>
      <c r="AU648" s="49"/>
      <c r="AV648" s="50" t="s">
        <v>334</v>
      </c>
      <c r="AW648" s="50"/>
      <c r="AX648" s="50"/>
      <c r="AY648" s="50"/>
      <c r="AZ648" s="50" t="s">
        <v>160</v>
      </c>
      <c r="BA648" s="50"/>
      <c r="BB648" s="50"/>
      <c r="BC648" s="50"/>
      <c r="BD648" s="50"/>
      <c r="BE648" s="50"/>
      <c r="BF648" s="50" t="s">
        <v>352</v>
      </c>
      <c r="BG648" s="50"/>
      <c r="BH648" s="50"/>
      <c r="BI648" s="50"/>
      <c r="BJ648" s="50"/>
      <c r="BK648" s="50"/>
      <c r="BL648" s="51">
        <v>4000</v>
      </c>
      <c r="BM648" s="51"/>
      <c r="BN648" s="51"/>
      <c r="BO648" s="51"/>
      <c r="BP648" s="51"/>
      <c r="BQ648" s="51"/>
      <c r="BR648" s="51"/>
      <c r="BS648" s="51"/>
      <c r="BT648" s="51"/>
      <c r="BU648" s="51"/>
      <c r="BV648" s="51"/>
      <c r="BW648" s="51"/>
      <c r="BX648" s="51"/>
      <c r="BY648" s="51"/>
      <c r="BZ648" s="51"/>
      <c r="CA648" s="51"/>
      <c r="CB648" s="51"/>
      <c r="CC648" s="51"/>
      <c r="CD648" s="51"/>
      <c r="CE648" s="51"/>
      <c r="CF648" s="51"/>
      <c r="CG648" s="51"/>
      <c r="CH648" s="51"/>
      <c r="CI648" s="51"/>
      <c r="CJ648" s="51"/>
      <c r="CK648" s="51"/>
      <c r="CL648" s="51"/>
      <c r="CM648" s="52"/>
      <c r="CN648" s="52"/>
      <c r="CO648" s="52"/>
      <c r="CP648" s="52"/>
      <c r="CQ648" s="52"/>
      <c r="CR648" s="52"/>
      <c r="CS648" s="52"/>
      <c r="CT648" s="52"/>
      <c r="CU648" s="52"/>
    </row>
    <row r="649" spans="1:99" ht="13.5">
      <c r="A649" s="49" t="s">
        <v>347</v>
      </c>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c r="AP649" s="49"/>
      <c r="AQ649" s="49"/>
      <c r="AR649" s="49"/>
      <c r="AS649" s="49"/>
      <c r="AT649" s="49"/>
      <c r="AU649" s="49"/>
      <c r="AV649" s="50" t="s">
        <v>335</v>
      </c>
      <c r="AW649" s="50"/>
      <c r="AX649" s="50"/>
      <c r="AY649" s="50"/>
      <c r="AZ649" s="50" t="s">
        <v>160</v>
      </c>
      <c r="BA649" s="50"/>
      <c r="BB649" s="50"/>
      <c r="BC649" s="50"/>
      <c r="BD649" s="50"/>
      <c r="BE649" s="50"/>
      <c r="BF649" s="50" t="s">
        <v>353</v>
      </c>
      <c r="BG649" s="50"/>
      <c r="BH649" s="50"/>
      <c r="BI649" s="50"/>
      <c r="BJ649" s="50"/>
      <c r="BK649" s="50"/>
      <c r="BL649" s="51"/>
      <c r="BM649" s="51"/>
      <c r="BN649" s="51"/>
      <c r="BO649" s="51"/>
      <c r="BP649" s="51"/>
      <c r="BQ649" s="51"/>
      <c r="BR649" s="51"/>
      <c r="BS649" s="51"/>
      <c r="BT649" s="51"/>
      <c r="BU649" s="51"/>
      <c r="BV649" s="51"/>
      <c r="BW649" s="51"/>
      <c r="BX649" s="51"/>
      <c r="BY649" s="51"/>
      <c r="BZ649" s="51"/>
      <c r="CA649" s="51"/>
      <c r="CB649" s="51"/>
      <c r="CC649" s="51"/>
      <c r="CD649" s="51"/>
      <c r="CE649" s="51"/>
      <c r="CF649" s="51"/>
      <c r="CG649" s="51"/>
      <c r="CH649" s="51"/>
      <c r="CI649" s="51"/>
      <c r="CJ649" s="51"/>
      <c r="CK649" s="51"/>
      <c r="CL649" s="51"/>
      <c r="CM649" s="52"/>
      <c r="CN649" s="52"/>
      <c r="CO649" s="52"/>
      <c r="CP649" s="52"/>
      <c r="CQ649" s="52"/>
      <c r="CR649" s="52"/>
      <c r="CS649" s="52"/>
      <c r="CT649" s="52"/>
      <c r="CU649" s="52"/>
    </row>
    <row r="650" spans="1:99" ht="13.5">
      <c r="A650" s="49" t="s">
        <v>354</v>
      </c>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c r="AP650" s="49"/>
      <c r="AQ650" s="49"/>
      <c r="AR650" s="49"/>
      <c r="AS650" s="49"/>
      <c r="AT650" s="49"/>
      <c r="AU650" s="49"/>
      <c r="AV650" s="50" t="s">
        <v>336</v>
      </c>
      <c r="AW650" s="50"/>
      <c r="AX650" s="50"/>
      <c r="AY650" s="50"/>
      <c r="AZ650" s="50" t="s">
        <v>160</v>
      </c>
      <c r="BA650" s="50"/>
      <c r="BB650" s="50"/>
      <c r="BC650" s="50"/>
      <c r="BD650" s="50"/>
      <c r="BE650" s="50"/>
      <c r="BF650" s="50" t="s">
        <v>355</v>
      </c>
      <c r="BG650" s="50"/>
      <c r="BH650" s="50"/>
      <c r="BI650" s="50"/>
      <c r="BJ650" s="50"/>
      <c r="BK650" s="50"/>
      <c r="BL650" s="51">
        <v>61000</v>
      </c>
      <c r="BM650" s="51"/>
      <c r="BN650" s="51"/>
      <c r="BO650" s="51"/>
      <c r="BP650" s="51"/>
      <c r="BQ650" s="51"/>
      <c r="BR650" s="51"/>
      <c r="BS650" s="51"/>
      <c r="BT650" s="51"/>
      <c r="BU650" s="51"/>
      <c r="BV650" s="51"/>
      <c r="BW650" s="51"/>
      <c r="BX650" s="51"/>
      <c r="BY650" s="51"/>
      <c r="BZ650" s="51"/>
      <c r="CA650" s="51"/>
      <c r="CB650" s="51"/>
      <c r="CC650" s="51"/>
      <c r="CD650" s="51"/>
      <c r="CE650" s="51"/>
      <c r="CF650" s="51"/>
      <c r="CG650" s="51"/>
      <c r="CH650" s="51"/>
      <c r="CI650" s="51"/>
      <c r="CJ650" s="51"/>
      <c r="CK650" s="51"/>
      <c r="CL650" s="51"/>
      <c r="CM650" s="52"/>
      <c r="CN650" s="52"/>
      <c r="CO650" s="52"/>
      <c r="CP650" s="52"/>
      <c r="CQ650" s="52"/>
      <c r="CR650" s="52"/>
      <c r="CS650" s="52"/>
      <c r="CT650" s="52"/>
      <c r="CU650" s="52"/>
    </row>
    <row r="651" spans="1:99" ht="13.5">
      <c r="A651" s="49" t="s">
        <v>356</v>
      </c>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c r="AP651" s="49"/>
      <c r="AQ651" s="49"/>
      <c r="AR651" s="49"/>
      <c r="AS651" s="49"/>
      <c r="AT651" s="49"/>
      <c r="AU651" s="49"/>
      <c r="AV651" s="50" t="s">
        <v>337</v>
      </c>
      <c r="AW651" s="50"/>
      <c r="AX651" s="50"/>
      <c r="AY651" s="50"/>
      <c r="AZ651" s="50" t="s">
        <v>160</v>
      </c>
      <c r="BA651" s="50"/>
      <c r="BB651" s="50"/>
      <c r="BC651" s="50"/>
      <c r="BD651" s="50"/>
      <c r="BE651" s="50"/>
      <c r="BF651" s="50" t="s">
        <v>114</v>
      </c>
      <c r="BG651" s="50"/>
      <c r="BH651" s="50"/>
      <c r="BI651" s="50"/>
      <c r="BJ651" s="50"/>
      <c r="BK651" s="50"/>
      <c r="BL651" s="51">
        <f>SUM(BL653:BT659)</f>
        <v>0</v>
      </c>
      <c r="BM651" s="51"/>
      <c r="BN651" s="51"/>
      <c r="BO651" s="51"/>
      <c r="BP651" s="51"/>
      <c r="BQ651" s="51"/>
      <c r="BR651" s="51"/>
      <c r="BS651" s="51"/>
      <c r="BT651" s="51"/>
      <c r="BU651" s="51">
        <f>SUM(BU653:CC659)</f>
        <v>0</v>
      </c>
      <c r="BV651" s="51"/>
      <c r="BW651" s="51"/>
      <c r="BX651" s="51"/>
      <c r="BY651" s="51"/>
      <c r="BZ651" s="51"/>
      <c r="CA651" s="51"/>
      <c r="CB651" s="51"/>
      <c r="CC651" s="51"/>
      <c r="CD651" s="51">
        <f>SUM(CD653:CL659)</f>
        <v>0</v>
      </c>
      <c r="CE651" s="51"/>
      <c r="CF651" s="51"/>
      <c r="CG651" s="51"/>
      <c r="CH651" s="51"/>
      <c r="CI651" s="51"/>
      <c r="CJ651" s="51"/>
      <c r="CK651" s="51"/>
      <c r="CL651" s="51"/>
      <c r="CM651" s="52"/>
      <c r="CN651" s="52"/>
      <c r="CO651" s="52"/>
      <c r="CP651" s="52"/>
      <c r="CQ651" s="52"/>
      <c r="CR651" s="52"/>
      <c r="CS651" s="52"/>
      <c r="CT651" s="52"/>
      <c r="CU651" s="52"/>
    </row>
    <row r="652" spans="1:99" ht="12.75">
      <c r="A652" s="47" t="s">
        <v>69</v>
      </c>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4"/>
      <c r="AW652" s="44"/>
      <c r="AX652" s="44"/>
      <c r="AY652" s="44"/>
      <c r="AZ652" s="44"/>
      <c r="BA652" s="44"/>
      <c r="BB652" s="44"/>
      <c r="BC652" s="44"/>
      <c r="BD652" s="44"/>
      <c r="BE652" s="44"/>
      <c r="BF652" s="44"/>
      <c r="BG652" s="44"/>
      <c r="BH652" s="44"/>
      <c r="BI652" s="44"/>
      <c r="BJ652" s="44"/>
      <c r="BK652" s="44"/>
      <c r="BL652" s="45"/>
      <c r="BM652" s="45"/>
      <c r="BN652" s="45"/>
      <c r="BO652" s="45"/>
      <c r="BP652" s="45"/>
      <c r="BQ652" s="45"/>
      <c r="BR652" s="45"/>
      <c r="BS652" s="45"/>
      <c r="BT652" s="45"/>
      <c r="BU652" s="45"/>
      <c r="BV652" s="45"/>
      <c r="BW652" s="45"/>
      <c r="BX652" s="45"/>
      <c r="BY652" s="45"/>
      <c r="BZ652" s="45"/>
      <c r="CA652" s="45"/>
      <c r="CB652" s="45"/>
      <c r="CC652" s="45"/>
      <c r="CD652" s="45"/>
      <c r="CE652" s="45"/>
      <c r="CF652" s="45"/>
      <c r="CG652" s="45"/>
      <c r="CH652" s="45"/>
      <c r="CI652" s="45"/>
      <c r="CJ652" s="45"/>
      <c r="CK652" s="45"/>
      <c r="CL652" s="45"/>
      <c r="CM652" s="48"/>
      <c r="CN652" s="48"/>
      <c r="CO652" s="48"/>
      <c r="CP652" s="48"/>
      <c r="CQ652" s="48"/>
      <c r="CR652" s="48"/>
      <c r="CS652" s="48"/>
      <c r="CT652" s="48"/>
      <c r="CU652" s="48"/>
    </row>
    <row r="653" spans="1:99" ht="12.75" hidden="1">
      <c r="A653" s="53" t="s">
        <v>363</v>
      </c>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4" t="s">
        <v>357</v>
      </c>
      <c r="AW653" s="54"/>
      <c r="AX653" s="54"/>
      <c r="AY653" s="54"/>
      <c r="AZ653" s="54" t="s">
        <v>160</v>
      </c>
      <c r="BA653" s="54"/>
      <c r="BB653" s="54"/>
      <c r="BC653" s="54"/>
      <c r="BD653" s="54"/>
      <c r="BE653" s="54"/>
      <c r="BF653" s="54" t="s">
        <v>364</v>
      </c>
      <c r="BG653" s="54"/>
      <c r="BH653" s="54"/>
      <c r="BI653" s="54"/>
      <c r="BJ653" s="54"/>
      <c r="BK653" s="54"/>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6"/>
      <c r="CN653" s="56"/>
      <c r="CO653" s="56"/>
      <c r="CP653" s="56"/>
      <c r="CQ653" s="56"/>
      <c r="CR653" s="56"/>
      <c r="CS653" s="56"/>
      <c r="CT653" s="56"/>
      <c r="CU653" s="56"/>
    </row>
    <row r="654" spans="1:99" ht="12.75" hidden="1">
      <c r="A654" s="53" t="s">
        <v>362</v>
      </c>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4" t="s">
        <v>358</v>
      </c>
      <c r="AW654" s="54"/>
      <c r="AX654" s="54"/>
      <c r="AY654" s="54"/>
      <c r="AZ654" s="54" t="s">
        <v>160</v>
      </c>
      <c r="BA654" s="54"/>
      <c r="BB654" s="54"/>
      <c r="BC654" s="54"/>
      <c r="BD654" s="54"/>
      <c r="BE654" s="54"/>
      <c r="BF654" s="54" t="s">
        <v>365</v>
      </c>
      <c r="BG654" s="54"/>
      <c r="BH654" s="54"/>
      <c r="BI654" s="54"/>
      <c r="BJ654" s="54"/>
      <c r="BK654" s="54"/>
      <c r="BL654" s="55"/>
      <c r="BM654" s="55"/>
      <c r="BN654" s="55"/>
      <c r="BO654" s="55"/>
      <c r="BP654" s="55"/>
      <c r="BQ654" s="55"/>
      <c r="BR654" s="55"/>
      <c r="BS654" s="55"/>
      <c r="BT654" s="55"/>
      <c r="BU654" s="55"/>
      <c r="BV654" s="55"/>
      <c r="BW654" s="55"/>
      <c r="BX654" s="55"/>
      <c r="BY654" s="55"/>
      <c r="BZ654" s="55"/>
      <c r="CA654" s="55"/>
      <c r="CB654" s="55"/>
      <c r="CC654" s="55"/>
      <c r="CD654" s="55"/>
      <c r="CE654" s="55"/>
      <c r="CF654" s="55"/>
      <c r="CG654" s="55"/>
      <c r="CH654" s="55"/>
      <c r="CI654" s="55"/>
      <c r="CJ654" s="55"/>
      <c r="CK654" s="55"/>
      <c r="CL654" s="55"/>
      <c r="CM654" s="56"/>
      <c r="CN654" s="56"/>
      <c r="CO654" s="56"/>
      <c r="CP654" s="56"/>
      <c r="CQ654" s="56"/>
      <c r="CR654" s="56"/>
      <c r="CS654" s="56"/>
      <c r="CT654" s="56"/>
      <c r="CU654" s="56"/>
    </row>
    <row r="655" spans="1:99" ht="12.75" hidden="1">
      <c r="A655" s="53" t="s">
        <v>366</v>
      </c>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4" t="s">
        <v>359</v>
      </c>
      <c r="AW655" s="54"/>
      <c r="AX655" s="54"/>
      <c r="AY655" s="54"/>
      <c r="AZ655" s="54" t="s">
        <v>160</v>
      </c>
      <c r="BA655" s="54"/>
      <c r="BB655" s="54"/>
      <c r="BC655" s="54"/>
      <c r="BD655" s="54"/>
      <c r="BE655" s="54"/>
      <c r="BF655" s="54" t="s">
        <v>367</v>
      </c>
      <c r="BG655" s="54"/>
      <c r="BH655" s="54"/>
      <c r="BI655" s="54"/>
      <c r="BJ655" s="54"/>
      <c r="BK655" s="54"/>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6"/>
      <c r="CN655" s="56"/>
      <c r="CO655" s="56"/>
      <c r="CP655" s="56"/>
      <c r="CQ655" s="56"/>
      <c r="CR655" s="56"/>
      <c r="CS655" s="56"/>
      <c r="CT655" s="56"/>
      <c r="CU655" s="56"/>
    </row>
    <row r="656" spans="1:99" ht="12.75" hidden="1">
      <c r="A656" s="53" t="s">
        <v>372</v>
      </c>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4" t="s">
        <v>360</v>
      </c>
      <c r="AW656" s="54"/>
      <c r="AX656" s="54"/>
      <c r="AY656" s="54"/>
      <c r="AZ656" s="54" t="s">
        <v>160</v>
      </c>
      <c r="BA656" s="54"/>
      <c r="BB656" s="54"/>
      <c r="BC656" s="54"/>
      <c r="BD656" s="54"/>
      <c r="BE656" s="54"/>
      <c r="BF656" s="54" t="s">
        <v>368</v>
      </c>
      <c r="BG656" s="54"/>
      <c r="BH656" s="54"/>
      <c r="BI656" s="54"/>
      <c r="BJ656" s="54"/>
      <c r="BK656" s="54"/>
      <c r="BL656" s="55"/>
      <c r="BM656" s="55"/>
      <c r="BN656" s="55"/>
      <c r="BO656" s="55"/>
      <c r="BP656" s="55"/>
      <c r="BQ656" s="55"/>
      <c r="BR656" s="55"/>
      <c r="BS656" s="55"/>
      <c r="BT656" s="55"/>
      <c r="BU656" s="55"/>
      <c r="BV656" s="55"/>
      <c r="BW656" s="55"/>
      <c r="BX656" s="55"/>
      <c r="BY656" s="55"/>
      <c r="BZ656" s="55"/>
      <c r="CA656" s="55"/>
      <c r="CB656" s="55"/>
      <c r="CC656" s="55"/>
      <c r="CD656" s="55"/>
      <c r="CE656" s="55"/>
      <c r="CF656" s="55"/>
      <c r="CG656" s="55"/>
      <c r="CH656" s="55"/>
      <c r="CI656" s="55"/>
      <c r="CJ656" s="55"/>
      <c r="CK656" s="55"/>
      <c r="CL656" s="55"/>
      <c r="CM656" s="56"/>
      <c r="CN656" s="56"/>
      <c r="CO656" s="56"/>
      <c r="CP656" s="56"/>
      <c r="CQ656" s="56"/>
      <c r="CR656" s="56"/>
      <c r="CS656" s="56"/>
      <c r="CT656" s="56"/>
      <c r="CU656" s="56"/>
    </row>
    <row r="657" spans="1:99" ht="12.75" hidden="1">
      <c r="A657" s="53" t="s">
        <v>373</v>
      </c>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4" t="s">
        <v>361</v>
      </c>
      <c r="AW657" s="54"/>
      <c r="AX657" s="54"/>
      <c r="AY657" s="54"/>
      <c r="AZ657" s="54" t="s">
        <v>160</v>
      </c>
      <c r="BA657" s="54"/>
      <c r="BB657" s="54"/>
      <c r="BC657" s="54"/>
      <c r="BD657" s="54"/>
      <c r="BE657" s="54"/>
      <c r="BF657" s="54" t="s">
        <v>369</v>
      </c>
      <c r="BG657" s="54"/>
      <c r="BH657" s="54"/>
      <c r="BI657" s="54"/>
      <c r="BJ657" s="54"/>
      <c r="BK657" s="54"/>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6"/>
      <c r="CN657" s="56"/>
      <c r="CO657" s="56"/>
      <c r="CP657" s="56"/>
      <c r="CQ657" s="56"/>
      <c r="CR657" s="56"/>
      <c r="CS657" s="56"/>
      <c r="CT657" s="56"/>
      <c r="CU657" s="56"/>
    </row>
    <row r="658" spans="1:99" ht="12.75" hidden="1">
      <c r="A658" s="53" t="s">
        <v>374</v>
      </c>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4" t="s">
        <v>338</v>
      </c>
      <c r="AW658" s="54"/>
      <c r="AX658" s="54"/>
      <c r="AY658" s="54"/>
      <c r="AZ658" s="54" t="s">
        <v>160</v>
      </c>
      <c r="BA658" s="54"/>
      <c r="BB658" s="54"/>
      <c r="BC658" s="54"/>
      <c r="BD658" s="54"/>
      <c r="BE658" s="54"/>
      <c r="BF658" s="54" t="s">
        <v>370</v>
      </c>
      <c r="BG658" s="54"/>
      <c r="BH658" s="54"/>
      <c r="BI658" s="54"/>
      <c r="BJ658" s="54"/>
      <c r="BK658" s="54"/>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6"/>
      <c r="CN658" s="56"/>
      <c r="CO658" s="56"/>
      <c r="CP658" s="56"/>
      <c r="CQ658" s="56"/>
      <c r="CR658" s="56"/>
      <c r="CS658" s="56"/>
      <c r="CT658" s="56"/>
      <c r="CU658" s="56"/>
    </row>
    <row r="659" spans="1:99" ht="12.75" hidden="1">
      <c r="A659" s="53" t="s">
        <v>375</v>
      </c>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4" t="s">
        <v>339</v>
      </c>
      <c r="AW659" s="54"/>
      <c r="AX659" s="54"/>
      <c r="AY659" s="54"/>
      <c r="AZ659" s="54" t="s">
        <v>160</v>
      </c>
      <c r="BA659" s="54"/>
      <c r="BB659" s="54"/>
      <c r="BC659" s="54"/>
      <c r="BD659" s="54"/>
      <c r="BE659" s="54"/>
      <c r="BF659" s="54" t="s">
        <v>371</v>
      </c>
      <c r="BG659" s="54"/>
      <c r="BH659" s="54"/>
      <c r="BI659" s="54"/>
      <c r="BJ659" s="54"/>
      <c r="BK659" s="54"/>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6"/>
      <c r="CN659" s="56"/>
      <c r="CO659" s="56"/>
      <c r="CP659" s="56"/>
      <c r="CQ659" s="56"/>
      <c r="CR659" s="56"/>
      <c r="CS659" s="56"/>
      <c r="CT659" s="56"/>
      <c r="CU659" s="56"/>
    </row>
    <row r="660" spans="1:99" ht="12.75">
      <c r="A660" s="43" t="s">
        <v>215</v>
      </c>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U660" s="43"/>
      <c r="AV660" s="44" t="s">
        <v>162</v>
      </c>
      <c r="AW660" s="44"/>
      <c r="AX660" s="44"/>
      <c r="AY660" s="44"/>
      <c r="AZ660" s="44" t="s">
        <v>163</v>
      </c>
      <c r="BA660" s="44"/>
      <c r="BB660" s="44"/>
      <c r="BC660" s="44"/>
      <c r="BD660" s="44"/>
      <c r="BE660" s="44"/>
      <c r="BF660" s="44"/>
      <c r="BG660" s="44"/>
      <c r="BH660" s="44"/>
      <c r="BI660" s="44"/>
      <c r="BJ660" s="44"/>
      <c r="BK660" s="44"/>
      <c r="BL660" s="45">
        <f>SUM(BL662+BL665)</f>
        <v>0</v>
      </c>
      <c r="BM660" s="45"/>
      <c r="BN660" s="45"/>
      <c r="BO660" s="45"/>
      <c r="BP660" s="45"/>
      <c r="BQ660" s="45"/>
      <c r="BR660" s="45"/>
      <c r="BS660" s="45"/>
      <c r="BT660" s="45"/>
      <c r="BU660" s="45">
        <f>SUM(BU662+BU665)</f>
        <v>0</v>
      </c>
      <c r="BV660" s="45"/>
      <c r="BW660" s="45"/>
      <c r="BX660" s="45"/>
      <c r="BY660" s="45"/>
      <c r="BZ660" s="45"/>
      <c r="CA660" s="45"/>
      <c r="CB660" s="45"/>
      <c r="CC660" s="45"/>
      <c r="CD660" s="45">
        <f>SUM(CD662+CD665)</f>
        <v>0</v>
      </c>
      <c r="CE660" s="45"/>
      <c r="CF660" s="45"/>
      <c r="CG660" s="45"/>
      <c r="CH660" s="45"/>
      <c r="CI660" s="45"/>
      <c r="CJ660" s="45"/>
      <c r="CK660" s="45"/>
      <c r="CL660" s="45"/>
      <c r="CM660" s="46"/>
      <c r="CN660" s="46"/>
      <c r="CO660" s="46"/>
      <c r="CP660" s="46"/>
      <c r="CQ660" s="46"/>
      <c r="CR660" s="46"/>
      <c r="CS660" s="46"/>
      <c r="CT660" s="46"/>
      <c r="CU660" s="46"/>
    </row>
    <row r="661" spans="1:99" ht="12.75">
      <c r="A661" s="43" t="s">
        <v>214</v>
      </c>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U661" s="43"/>
      <c r="AV661" s="44"/>
      <c r="AW661" s="44"/>
      <c r="AX661" s="44"/>
      <c r="AY661" s="44"/>
      <c r="AZ661" s="44"/>
      <c r="BA661" s="44"/>
      <c r="BB661" s="44"/>
      <c r="BC661" s="44"/>
      <c r="BD661" s="44"/>
      <c r="BE661" s="44"/>
      <c r="BF661" s="44"/>
      <c r="BG661" s="44"/>
      <c r="BH661" s="44"/>
      <c r="BI661" s="44"/>
      <c r="BJ661" s="44"/>
      <c r="BK661" s="44"/>
      <c r="BL661" s="45"/>
      <c r="BM661" s="45"/>
      <c r="BN661" s="45"/>
      <c r="BO661" s="45"/>
      <c r="BP661" s="45"/>
      <c r="BQ661" s="45"/>
      <c r="BR661" s="45"/>
      <c r="BS661" s="45"/>
      <c r="BT661" s="45"/>
      <c r="BU661" s="45"/>
      <c r="BV661" s="45"/>
      <c r="BW661" s="45"/>
      <c r="BX661" s="45"/>
      <c r="BY661" s="45"/>
      <c r="BZ661" s="45"/>
      <c r="CA661" s="45"/>
      <c r="CB661" s="45"/>
      <c r="CC661" s="45"/>
      <c r="CD661" s="45"/>
      <c r="CE661" s="45"/>
      <c r="CF661" s="45"/>
      <c r="CG661" s="45"/>
      <c r="CH661" s="45"/>
      <c r="CI661" s="45"/>
      <c r="CJ661" s="45"/>
      <c r="CK661" s="45"/>
      <c r="CL661" s="45"/>
      <c r="CM661" s="46"/>
      <c r="CN661" s="46"/>
      <c r="CO661" s="46"/>
      <c r="CP661" s="46"/>
      <c r="CQ661" s="46"/>
      <c r="CR661" s="46"/>
      <c r="CS661" s="46"/>
      <c r="CT661" s="46"/>
      <c r="CU661" s="46"/>
    </row>
    <row r="662" spans="1:99" ht="12.75">
      <c r="A662" s="47" t="s">
        <v>41</v>
      </c>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4" t="s">
        <v>164</v>
      </c>
      <c r="AW662" s="44"/>
      <c r="AX662" s="44"/>
      <c r="AY662" s="44"/>
      <c r="AZ662" s="44" t="s">
        <v>165</v>
      </c>
      <c r="BA662" s="44"/>
      <c r="BB662" s="44"/>
      <c r="BC662" s="44"/>
      <c r="BD662" s="44"/>
      <c r="BE662" s="44"/>
      <c r="BF662" s="44"/>
      <c r="BG662" s="44"/>
      <c r="BH662" s="44"/>
      <c r="BI662" s="44"/>
      <c r="BJ662" s="44"/>
      <c r="BK662" s="44"/>
      <c r="BL662" s="45"/>
      <c r="BM662" s="45"/>
      <c r="BN662" s="45"/>
      <c r="BO662" s="45"/>
      <c r="BP662" s="45"/>
      <c r="BQ662" s="45"/>
      <c r="BR662" s="45"/>
      <c r="BS662" s="45"/>
      <c r="BT662" s="45"/>
      <c r="BU662" s="45"/>
      <c r="BV662" s="45"/>
      <c r="BW662" s="45"/>
      <c r="BX662" s="45"/>
      <c r="BY662" s="45"/>
      <c r="BZ662" s="45"/>
      <c r="CA662" s="45"/>
      <c r="CB662" s="45"/>
      <c r="CC662" s="45"/>
      <c r="CD662" s="45"/>
      <c r="CE662" s="45"/>
      <c r="CF662" s="45"/>
      <c r="CG662" s="45"/>
      <c r="CH662" s="45"/>
      <c r="CI662" s="45"/>
      <c r="CJ662" s="45"/>
      <c r="CK662" s="45"/>
      <c r="CL662" s="45"/>
      <c r="CM662" s="46"/>
      <c r="CN662" s="46"/>
      <c r="CO662" s="46"/>
      <c r="CP662" s="46"/>
      <c r="CQ662" s="46"/>
      <c r="CR662" s="46"/>
      <c r="CS662" s="46"/>
      <c r="CT662" s="46"/>
      <c r="CU662" s="46"/>
    </row>
    <row r="663" spans="1:99" ht="12.75" hidden="1">
      <c r="A663" s="47" t="s">
        <v>171</v>
      </c>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4"/>
      <c r="AW663" s="44"/>
      <c r="AX663" s="44"/>
      <c r="AY663" s="44"/>
      <c r="AZ663" s="44"/>
      <c r="BA663" s="44"/>
      <c r="BB663" s="44"/>
      <c r="BC663" s="44"/>
      <c r="BD663" s="44"/>
      <c r="BE663" s="44"/>
      <c r="BF663" s="44"/>
      <c r="BG663" s="44"/>
      <c r="BH663" s="44"/>
      <c r="BI663" s="44"/>
      <c r="BJ663" s="44"/>
      <c r="BK663" s="44"/>
      <c r="BL663" s="45"/>
      <c r="BM663" s="45"/>
      <c r="BN663" s="45"/>
      <c r="BO663" s="45"/>
      <c r="BP663" s="45"/>
      <c r="BQ663" s="45"/>
      <c r="BR663" s="45"/>
      <c r="BS663" s="45"/>
      <c r="BT663" s="45"/>
      <c r="BU663" s="45"/>
      <c r="BV663" s="45"/>
      <c r="BW663" s="45"/>
      <c r="BX663" s="45"/>
      <c r="BY663" s="45"/>
      <c r="BZ663" s="45"/>
      <c r="CA663" s="45"/>
      <c r="CB663" s="45"/>
      <c r="CC663" s="45"/>
      <c r="CD663" s="45"/>
      <c r="CE663" s="45"/>
      <c r="CF663" s="45"/>
      <c r="CG663" s="45"/>
      <c r="CH663" s="45"/>
      <c r="CI663" s="45"/>
      <c r="CJ663" s="45"/>
      <c r="CK663" s="45"/>
      <c r="CL663" s="45"/>
      <c r="CM663" s="46"/>
      <c r="CN663" s="46"/>
      <c r="CO663" s="46"/>
      <c r="CP663" s="46"/>
      <c r="CQ663" s="46"/>
      <c r="CR663" s="46"/>
      <c r="CS663" s="46"/>
      <c r="CT663" s="46"/>
      <c r="CU663" s="46"/>
    </row>
    <row r="664" spans="1:99" ht="12.75" hidden="1">
      <c r="A664" s="47" t="s">
        <v>170</v>
      </c>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4"/>
      <c r="AW664" s="44"/>
      <c r="AX664" s="44"/>
      <c r="AY664" s="44"/>
      <c r="AZ664" s="44"/>
      <c r="BA664" s="44"/>
      <c r="BB664" s="44"/>
      <c r="BC664" s="44"/>
      <c r="BD664" s="44"/>
      <c r="BE664" s="44"/>
      <c r="BF664" s="44"/>
      <c r="BG664" s="44"/>
      <c r="BH664" s="44"/>
      <c r="BI664" s="44"/>
      <c r="BJ664" s="44"/>
      <c r="BK664" s="44"/>
      <c r="BL664" s="45"/>
      <c r="BM664" s="45"/>
      <c r="BN664" s="45"/>
      <c r="BO664" s="45"/>
      <c r="BP664" s="45"/>
      <c r="BQ664" s="45"/>
      <c r="BR664" s="45"/>
      <c r="BS664" s="45"/>
      <c r="BT664" s="45"/>
      <c r="BU664" s="45"/>
      <c r="BV664" s="45"/>
      <c r="BW664" s="45"/>
      <c r="BX664" s="45"/>
      <c r="BY664" s="45"/>
      <c r="BZ664" s="45"/>
      <c r="CA664" s="45"/>
      <c r="CB664" s="45"/>
      <c r="CC664" s="45"/>
      <c r="CD664" s="45"/>
      <c r="CE664" s="45"/>
      <c r="CF664" s="45"/>
      <c r="CG664" s="45"/>
      <c r="CH664" s="45"/>
      <c r="CI664" s="45"/>
      <c r="CJ664" s="45"/>
      <c r="CK664" s="45"/>
      <c r="CL664" s="45"/>
      <c r="CM664" s="46"/>
      <c r="CN664" s="46"/>
      <c r="CO664" s="46"/>
      <c r="CP664" s="46"/>
      <c r="CQ664" s="46"/>
      <c r="CR664" s="46"/>
      <c r="CS664" s="46"/>
      <c r="CT664" s="46"/>
      <c r="CU664" s="46"/>
    </row>
    <row r="665" spans="1:99" ht="12.75" hidden="1">
      <c r="A665" s="47" t="s">
        <v>168</v>
      </c>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4" t="s">
        <v>166</v>
      </c>
      <c r="AW665" s="44"/>
      <c r="AX665" s="44"/>
      <c r="AY665" s="44"/>
      <c r="AZ665" s="44" t="s">
        <v>167</v>
      </c>
      <c r="BA665" s="44"/>
      <c r="BB665" s="44"/>
      <c r="BC665" s="44"/>
      <c r="BD665" s="44"/>
      <c r="BE665" s="44"/>
      <c r="BF665" s="44"/>
      <c r="BG665" s="44"/>
      <c r="BH665" s="44"/>
      <c r="BI665" s="44"/>
      <c r="BJ665" s="44"/>
      <c r="BK665" s="44"/>
      <c r="BL665" s="45"/>
      <c r="BM665" s="45"/>
      <c r="BN665" s="45"/>
      <c r="BO665" s="45"/>
      <c r="BP665" s="45"/>
      <c r="BQ665" s="45"/>
      <c r="BR665" s="45"/>
      <c r="BS665" s="45"/>
      <c r="BT665" s="45"/>
      <c r="BU665" s="45"/>
      <c r="BV665" s="45"/>
      <c r="BW665" s="45"/>
      <c r="BX665" s="45"/>
      <c r="BY665" s="45"/>
      <c r="BZ665" s="45"/>
      <c r="CA665" s="45"/>
      <c r="CB665" s="45"/>
      <c r="CC665" s="45"/>
      <c r="CD665" s="45"/>
      <c r="CE665" s="45"/>
      <c r="CF665" s="45"/>
      <c r="CG665" s="45"/>
      <c r="CH665" s="45"/>
      <c r="CI665" s="45"/>
      <c r="CJ665" s="45"/>
      <c r="CK665" s="45"/>
      <c r="CL665" s="45"/>
      <c r="CM665" s="46"/>
      <c r="CN665" s="46"/>
      <c r="CO665" s="46"/>
      <c r="CP665" s="46"/>
      <c r="CQ665" s="46"/>
      <c r="CR665" s="46"/>
      <c r="CS665" s="46"/>
      <c r="CT665" s="46"/>
      <c r="CU665" s="46"/>
    </row>
    <row r="666" spans="1:99" ht="12.75" hidden="1">
      <c r="A666" s="47" t="s">
        <v>169</v>
      </c>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4"/>
      <c r="AW666" s="44"/>
      <c r="AX666" s="44"/>
      <c r="AY666" s="44"/>
      <c r="AZ666" s="44"/>
      <c r="BA666" s="44"/>
      <c r="BB666" s="44"/>
      <c r="BC666" s="44"/>
      <c r="BD666" s="44"/>
      <c r="BE666" s="44"/>
      <c r="BF666" s="44"/>
      <c r="BG666" s="44"/>
      <c r="BH666" s="44"/>
      <c r="BI666" s="44"/>
      <c r="BJ666" s="44"/>
      <c r="BK666" s="44"/>
      <c r="BL666" s="45"/>
      <c r="BM666" s="45"/>
      <c r="BN666" s="45"/>
      <c r="BO666" s="45"/>
      <c r="BP666" s="45"/>
      <c r="BQ666" s="45"/>
      <c r="BR666" s="45"/>
      <c r="BS666" s="45"/>
      <c r="BT666" s="45"/>
      <c r="BU666" s="45"/>
      <c r="BV666" s="45"/>
      <c r="BW666" s="45"/>
      <c r="BX666" s="45"/>
      <c r="BY666" s="45"/>
      <c r="BZ666" s="45"/>
      <c r="CA666" s="45"/>
      <c r="CB666" s="45"/>
      <c r="CC666" s="45"/>
      <c r="CD666" s="45"/>
      <c r="CE666" s="45"/>
      <c r="CF666" s="45"/>
      <c r="CG666" s="45"/>
      <c r="CH666" s="45"/>
      <c r="CI666" s="45"/>
      <c r="CJ666" s="45"/>
      <c r="CK666" s="45"/>
      <c r="CL666" s="45"/>
      <c r="CM666" s="46"/>
      <c r="CN666" s="46"/>
      <c r="CO666" s="46"/>
      <c r="CP666" s="46"/>
      <c r="CQ666" s="46"/>
      <c r="CR666" s="46"/>
      <c r="CS666" s="46"/>
      <c r="CT666" s="46"/>
      <c r="CU666" s="46"/>
    </row>
    <row r="667" spans="1:99" ht="15.75">
      <c r="A667" s="57" t="s">
        <v>184</v>
      </c>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8" t="s">
        <v>172</v>
      </c>
      <c r="AW667" s="58"/>
      <c r="AX667" s="58"/>
      <c r="AY667" s="58"/>
      <c r="AZ667" s="58" t="s">
        <v>173</v>
      </c>
      <c r="BA667" s="58"/>
      <c r="BB667" s="58"/>
      <c r="BC667" s="58"/>
      <c r="BD667" s="58"/>
      <c r="BE667" s="58"/>
      <c r="BF667" s="44"/>
      <c r="BG667" s="44"/>
      <c r="BH667" s="44"/>
      <c r="BI667" s="44"/>
      <c r="BJ667" s="44"/>
      <c r="BK667" s="44"/>
      <c r="BL667" s="45"/>
      <c r="BM667" s="45"/>
      <c r="BN667" s="45"/>
      <c r="BO667" s="45"/>
      <c r="BP667" s="45"/>
      <c r="BQ667" s="45"/>
      <c r="BR667" s="45"/>
      <c r="BS667" s="45"/>
      <c r="BT667" s="45"/>
      <c r="BU667" s="45"/>
      <c r="BV667" s="45"/>
      <c r="BW667" s="45"/>
      <c r="BX667" s="45"/>
      <c r="BY667" s="45"/>
      <c r="BZ667" s="45"/>
      <c r="CA667" s="45"/>
      <c r="CB667" s="45"/>
      <c r="CC667" s="45"/>
      <c r="CD667" s="45"/>
      <c r="CE667" s="45"/>
      <c r="CF667" s="45"/>
      <c r="CG667" s="45"/>
      <c r="CH667" s="45"/>
      <c r="CI667" s="45"/>
      <c r="CJ667" s="45"/>
      <c r="CK667" s="45"/>
      <c r="CL667" s="45"/>
      <c r="CM667" s="48" t="s">
        <v>48</v>
      </c>
      <c r="CN667" s="48"/>
      <c r="CO667" s="48"/>
      <c r="CP667" s="48"/>
      <c r="CQ667" s="48"/>
      <c r="CR667" s="48"/>
      <c r="CS667" s="48"/>
      <c r="CT667" s="48"/>
      <c r="CU667" s="48"/>
    </row>
    <row r="668" spans="1:99" ht="12.75">
      <c r="A668" s="43" t="s">
        <v>41</v>
      </c>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c r="AV668" s="44" t="s">
        <v>174</v>
      </c>
      <c r="AW668" s="44"/>
      <c r="AX668" s="44"/>
      <c r="AY668" s="44"/>
      <c r="AZ668" s="44"/>
      <c r="BA668" s="44"/>
      <c r="BB668" s="44"/>
      <c r="BC668" s="44"/>
      <c r="BD668" s="44"/>
      <c r="BE668" s="44"/>
      <c r="BF668" s="44"/>
      <c r="BG668" s="44"/>
      <c r="BH668" s="44"/>
      <c r="BI668" s="44"/>
      <c r="BJ668" s="44"/>
      <c r="BK668" s="44"/>
      <c r="BL668" s="45"/>
      <c r="BM668" s="45"/>
      <c r="BN668" s="45"/>
      <c r="BO668" s="45"/>
      <c r="BP668" s="45"/>
      <c r="BQ668" s="45"/>
      <c r="BR668" s="45"/>
      <c r="BS668" s="45"/>
      <c r="BT668" s="45"/>
      <c r="BU668" s="45"/>
      <c r="BV668" s="45"/>
      <c r="BW668" s="45"/>
      <c r="BX668" s="45"/>
      <c r="BY668" s="45"/>
      <c r="BZ668" s="45"/>
      <c r="CA668" s="45"/>
      <c r="CB668" s="45"/>
      <c r="CC668" s="45"/>
      <c r="CD668" s="45"/>
      <c r="CE668" s="45"/>
      <c r="CF668" s="45"/>
      <c r="CG668" s="45"/>
      <c r="CH668" s="45"/>
      <c r="CI668" s="45"/>
      <c r="CJ668" s="45"/>
      <c r="CK668" s="45"/>
      <c r="CL668" s="45"/>
      <c r="CM668" s="48" t="s">
        <v>48</v>
      </c>
      <c r="CN668" s="48"/>
      <c r="CO668" s="48"/>
      <c r="CP668" s="48"/>
      <c r="CQ668" s="48"/>
      <c r="CR668" s="48"/>
      <c r="CS668" s="48"/>
      <c r="CT668" s="48"/>
      <c r="CU668" s="48"/>
    </row>
    <row r="669" spans="1:99" ht="15.75">
      <c r="A669" s="43" t="s">
        <v>185</v>
      </c>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c r="AV669" s="44"/>
      <c r="AW669" s="44"/>
      <c r="AX669" s="44"/>
      <c r="AY669" s="44"/>
      <c r="AZ669" s="44"/>
      <c r="BA669" s="44"/>
      <c r="BB669" s="44"/>
      <c r="BC669" s="44"/>
      <c r="BD669" s="44"/>
      <c r="BE669" s="44"/>
      <c r="BF669" s="44"/>
      <c r="BG669" s="44"/>
      <c r="BH669" s="44"/>
      <c r="BI669" s="44"/>
      <c r="BJ669" s="44"/>
      <c r="BK669" s="44"/>
      <c r="BL669" s="45"/>
      <c r="BM669" s="45"/>
      <c r="BN669" s="45"/>
      <c r="BO669" s="45"/>
      <c r="BP669" s="45"/>
      <c r="BQ669" s="45"/>
      <c r="BR669" s="45"/>
      <c r="BS669" s="45"/>
      <c r="BT669" s="45"/>
      <c r="BU669" s="45"/>
      <c r="BV669" s="45"/>
      <c r="BW669" s="45"/>
      <c r="BX669" s="45"/>
      <c r="BY669" s="45"/>
      <c r="BZ669" s="45"/>
      <c r="CA669" s="45"/>
      <c r="CB669" s="45"/>
      <c r="CC669" s="45"/>
      <c r="CD669" s="45"/>
      <c r="CE669" s="45"/>
      <c r="CF669" s="45"/>
      <c r="CG669" s="45"/>
      <c r="CH669" s="45"/>
      <c r="CI669" s="45"/>
      <c r="CJ669" s="45"/>
      <c r="CK669" s="45"/>
      <c r="CL669" s="45"/>
      <c r="CM669" s="48"/>
      <c r="CN669" s="48"/>
      <c r="CO669" s="48"/>
      <c r="CP669" s="48"/>
      <c r="CQ669" s="48"/>
      <c r="CR669" s="48"/>
      <c r="CS669" s="48"/>
      <c r="CT669" s="48"/>
      <c r="CU669" s="48"/>
    </row>
    <row r="670" spans="1:99" ht="15.75">
      <c r="A670" s="43" t="s">
        <v>186</v>
      </c>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U670" s="43"/>
      <c r="AV670" s="44" t="s">
        <v>175</v>
      </c>
      <c r="AW670" s="44"/>
      <c r="AX670" s="44"/>
      <c r="AY670" s="44"/>
      <c r="AZ670" s="44"/>
      <c r="BA670" s="44"/>
      <c r="BB670" s="44"/>
      <c r="BC670" s="44"/>
      <c r="BD670" s="44"/>
      <c r="BE670" s="44"/>
      <c r="BF670" s="44"/>
      <c r="BG670" s="44"/>
      <c r="BH670" s="44"/>
      <c r="BI670" s="44"/>
      <c r="BJ670" s="44"/>
      <c r="BK670" s="44"/>
      <c r="BL670" s="45"/>
      <c r="BM670" s="45"/>
      <c r="BN670" s="45"/>
      <c r="BO670" s="45"/>
      <c r="BP670" s="45"/>
      <c r="BQ670" s="45"/>
      <c r="BR670" s="45"/>
      <c r="BS670" s="45"/>
      <c r="BT670" s="45"/>
      <c r="BU670" s="45"/>
      <c r="BV670" s="45"/>
      <c r="BW670" s="45"/>
      <c r="BX670" s="45"/>
      <c r="BY670" s="45"/>
      <c r="BZ670" s="45"/>
      <c r="CA670" s="45"/>
      <c r="CB670" s="45"/>
      <c r="CC670" s="45"/>
      <c r="CD670" s="45"/>
      <c r="CE670" s="45"/>
      <c r="CF670" s="45"/>
      <c r="CG670" s="45"/>
      <c r="CH670" s="45"/>
      <c r="CI670" s="45"/>
      <c r="CJ670" s="45"/>
      <c r="CK670" s="45"/>
      <c r="CL670" s="45"/>
      <c r="CM670" s="48" t="s">
        <v>48</v>
      </c>
      <c r="CN670" s="48"/>
      <c r="CO670" s="48"/>
      <c r="CP670" s="48"/>
      <c r="CQ670" s="48"/>
      <c r="CR670" s="48"/>
      <c r="CS670" s="48"/>
      <c r="CT670" s="48"/>
      <c r="CU670" s="48"/>
    </row>
    <row r="671" spans="1:99" ht="15.75">
      <c r="A671" s="43" t="s">
        <v>187</v>
      </c>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U671" s="43"/>
      <c r="AV671" s="44" t="s">
        <v>176</v>
      </c>
      <c r="AW671" s="44"/>
      <c r="AX671" s="44"/>
      <c r="AY671" s="44"/>
      <c r="AZ671" s="44"/>
      <c r="BA671" s="44"/>
      <c r="BB671" s="44"/>
      <c r="BC671" s="44"/>
      <c r="BD671" s="44"/>
      <c r="BE671" s="44"/>
      <c r="BF671" s="44"/>
      <c r="BG671" s="44"/>
      <c r="BH671" s="44"/>
      <c r="BI671" s="44"/>
      <c r="BJ671" s="44"/>
      <c r="BK671" s="44"/>
      <c r="BL671" s="45"/>
      <c r="BM671" s="45"/>
      <c r="BN671" s="45"/>
      <c r="BO671" s="45"/>
      <c r="BP671" s="45"/>
      <c r="BQ671" s="45"/>
      <c r="BR671" s="45"/>
      <c r="BS671" s="45"/>
      <c r="BT671" s="45"/>
      <c r="BU671" s="45"/>
      <c r="BV671" s="45"/>
      <c r="BW671" s="45"/>
      <c r="BX671" s="45"/>
      <c r="BY671" s="45"/>
      <c r="BZ671" s="45"/>
      <c r="CA671" s="45"/>
      <c r="CB671" s="45"/>
      <c r="CC671" s="45"/>
      <c r="CD671" s="45"/>
      <c r="CE671" s="45"/>
      <c r="CF671" s="45"/>
      <c r="CG671" s="45"/>
      <c r="CH671" s="45"/>
      <c r="CI671" s="45"/>
      <c r="CJ671" s="45"/>
      <c r="CK671" s="45"/>
      <c r="CL671" s="45"/>
      <c r="CM671" s="48" t="s">
        <v>48</v>
      </c>
      <c r="CN671" s="48"/>
      <c r="CO671" s="48"/>
      <c r="CP671" s="48"/>
      <c r="CQ671" s="48"/>
      <c r="CR671" s="48"/>
      <c r="CS671" s="48"/>
      <c r="CT671" s="48"/>
      <c r="CU671" s="48"/>
    </row>
    <row r="672" spans="1:99" ht="15.75">
      <c r="A672" s="57" t="s">
        <v>188</v>
      </c>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8" t="s">
        <v>177</v>
      </c>
      <c r="AW672" s="58"/>
      <c r="AX672" s="58"/>
      <c r="AY672" s="58"/>
      <c r="AZ672" s="58" t="s">
        <v>48</v>
      </c>
      <c r="BA672" s="58"/>
      <c r="BB672" s="58"/>
      <c r="BC672" s="58"/>
      <c r="BD672" s="58"/>
      <c r="BE672" s="58"/>
      <c r="BF672" s="44"/>
      <c r="BG672" s="44"/>
      <c r="BH672" s="44"/>
      <c r="BI672" s="44"/>
      <c r="BJ672" s="44"/>
      <c r="BK672" s="44"/>
      <c r="BL672" s="45"/>
      <c r="BM672" s="45"/>
      <c r="BN672" s="45"/>
      <c r="BO672" s="45"/>
      <c r="BP672" s="45"/>
      <c r="BQ672" s="45"/>
      <c r="BR672" s="45"/>
      <c r="BS672" s="45"/>
      <c r="BT672" s="45"/>
      <c r="BU672" s="45"/>
      <c r="BV672" s="45"/>
      <c r="BW672" s="45"/>
      <c r="BX672" s="45"/>
      <c r="BY672" s="45"/>
      <c r="BZ672" s="45"/>
      <c r="CA672" s="45"/>
      <c r="CB672" s="45"/>
      <c r="CC672" s="45"/>
      <c r="CD672" s="45"/>
      <c r="CE672" s="45"/>
      <c r="CF672" s="45"/>
      <c r="CG672" s="45"/>
      <c r="CH672" s="45"/>
      <c r="CI672" s="45"/>
      <c r="CJ672" s="45"/>
      <c r="CK672" s="45"/>
      <c r="CL672" s="45"/>
      <c r="CM672" s="48" t="s">
        <v>48</v>
      </c>
      <c r="CN672" s="48"/>
      <c r="CO672" s="48"/>
      <c r="CP672" s="48"/>
      <c r="CQ672" s="48"/>
      <c r="CR672" s="48"/>
      <c r="CS672" s="48"/>
      <c r="CT672" s="48"/>
      <c r="CU672" s="48"/>
    </row>
    <row r="673" spans="1:99" ht="12.75">
      <c r="A673" s="43" t="s">
        <v>69</v>
      </c>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3"/>
      <c r="AS673" s="43"/>
      <c r="AT673" s="43"/>
      <c r="AU673" s="43"/>
      <c r="AV673" s="44" t="s">
        <v>178</v>
      </c>
      <c r="AW673" s="44"/>
      <c r="AX673" s="44"/>
      <c r="AY673" s="44"/>
      <c r="AZ673" s="44" t="s">
        <v>179</v>
      </c>
      <c r="BA673" s="44"/>
      <c r="BB673" s="44"/>
      <c r="BC673" s="44"/>
      <c r="BD673" s="44"/>
      <c r="BE673" s="44"/>
      <c r="BF673" s="44"/>
      <c r="BG673" s="44"/>
      <c r="BH673" s="44"/>
      <c r="BI673" s="44"/>
      <c r="BJ673" s="44"/>
      <c r="BK673" s="44"/>
      <c r="BL673" s="45"/>
      <c r="BM673" s="45"/>
      <c r="BN673" s="45"/>
      <c r="BO673" s="45"/>
      <c r="BP673" s="45"/>
      <c r="BQ673" s="45"/>
      <c r="BR673" s="45"/>
      <c r="BS673" s="45"/>
      <c r="BT673" s="45"/>
      <c r="BU673" s="45"/>
      <c r="BV673" s="45"/>
      <c r="BW673" s="45"/>
      <c r="BX673" s="45"/>
      <c r="BY673" s="45"/>
      <c r="BZ673" s="45"/>
      <c r="CA673" s="45"/>
      <c r="CB673" s="45"/>
      <c r="CC673" s="45"/>
      <c r="CD673" s="45"/>
      <c r="CE673" s="45"/>
      <c r="CF673" s="45"/>
      <c r="CG673" s="45"/>
      <c r="CH673" s="45"/>
      <c r="CI673" s="45"/>
      <c r="CJ673" s="45"/>
      <c r="CK673" s="45"/>
      <c r="CL673" s="45"/>
      <c r="CM673" s="48" t="s">
        <v>48</v>
      </c>
      <c r="CN673" s="48"/>
      <c r="CO673" s="48"/>
      <c r="CP673" s="48"/>
      <c r="CQ673" s="48"/>
      <c r="CR673" s="48"/>
      <c r="CS673" s="48"/>
      <c r="CT673" s="48"/>
      <c r="CU673" s="48"/>
    </row>
    <row r="674" spans="1:99" ht="12.75">
      <c r="A674" s="43" t="s">
        <v>180</v>
      </c>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c r="AQ674" s="43"/>
      <c r="AR674" s="43"/>
      <c r="AS674" s="43"/>
      <c r="AT674" s="43"/>
      <c r="AU674" s="43"/>
      <c r="AV674" s="44"/>
      <c r="AW674" s="44"/>
      <c r="AX674" s="44"/>
      <c r="AY674" s="44"/>
      <c r="AZ674" s="44"/>
      <c r="BA674" s="44"/>
      <c r="BB674" s="44"/>
      <c r="BC674" s="44"/>
      <c r="BD674" s="44"/>
      <c r="BE674" s="44"/>
      <c r="BF674" s="44"/>
      <c r="BG674" s="44"/>
      <c r="BH674" s="44"/>
      <c r="BI674" s="44"/>
      <c r="BJ674" s="44"/>
      <c r="BK674" s="44"/>
      <c r="BL674" s="45"/>
      <c r="BM674" s="45"/>
      <c r="BN674" s="45"/>
      <c r="BO674" s="45"/>
      <c r="BP674" s="45"/>
      <c r="BQ674" s="45"/>
      <c r="BR674" s="45"/>
      <c r="BS674" s="45"/>
      <c r="BT674" s="45"/>
      <c r="BU674" s="45"/>
      <c r="BV674" s="45"/>
      <c r="BW674" s="45"/>
      <c r="BX674" s="45"/>
      <c r="BY674" s="45"/>
      <c r="BZ674" s="45"/>
      <c r="CA674" s="45"/>
      <c r="CB674" s="45"/>
      <c r="CC674" s="45"/>
      <c r="CD674" s="45"/>
      <c r="CE674" s="45"/>
      <c r="CF674" s="45"/>
      <c r="CG674" s="45"/>
      <c r="CH674" s="45"/>
      <c r="CI674" s="45"/>
      <c r="CJ674" s="45"/>
      <c r="CK674" s="45"/>
      <c r="CL674" s="45"/>
      <c r="CM674" s="48"/>
      <c r="CN674" s="48"/>
      <c r="CO674" s="48"/>
      <c r="CP674" s="48"/>
      <c r="CQ674" s="48"/>
      <c r="CR674" s="48"/>
      <c r="CS674" s="48"/>
      <c r="CT674" s="48"/>
      <c r="CU674" s="48"/>
    </row>
    <row r="675" spans="1:99" ht="12.75">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3"/>
      <c r="AS675" s="43"/>
      <c r="AT675" s="43"/>
      <c r="AU675" s="43"/>
      <c r="AV675" s="44"/>
      <c r="AW675" s="44"/>
      <c r="AX675" s="44"/>
      <c r="AY675" s="44"/>
      <c r="AZ675" s="44"/>
      <c r="BA675" s="44"/>
      <c r="BB675" s="44"/>
      <c r="BC675" s="44"/>
      <c r="BD675" s="44"/>
      <c r="BE675" s="44"/>
      <c r="BF675" s="44"/>
      <c r="BG675" s="44"/>
      <c r="BH675" s="44"/>
      <c r="BI675" s="44"/>
      <c r="BJ675" s="44"/>
      <c r="BK675" s="44"/>
      <c r="BL675" s="45"/>
      <c r="BM675" s="45"/>
      <c r="BN675" s="45"/>
      <c r="BO675" s="45"/>
      <c r="BP675" s="45"/>
      <c r="BQ675" s="45"/>
      <c r="BR675" s="45"/>
      <c r="BS675" s="45"/>
      <c r="BT675" s="45"/>
      <c r="BU675" s="45"/>
      <c r="BV675" s="45"/>
      <c r="BW675" s="45"/>
      <c r="BX675" s="45"/>
      <c r="BY675" s="45"/>
      <c r="BZ675" s="45"/>
      <c r="CA675" s="45"/>
      <c r="CB675" s="45"/>
      <c r="CC675" s="45"/>
      <c r="CD675" s="45"/>
      <c r="CE675" s="45"/>
      <c r="CF675" s="45"/>
      <c r="CG675" s="45"/>
      <c r="CH675" s="45"/>
      <c r="CI675" s="45"/>
      <c r="CJ675" s="45"/>
      <c r="CK675" s="45"/>
      <c r="CL675" s="45"/>
      <c r="CM675" s="46"/>
      <c r="CN675" s="46"/>
      <c r="CO675" s="46"/>
      <c r="CP675" s="46"/>
      <c r="CQ675" s="46"/>
      <c r="CR675" s="46"/>
      <c r="CS675" s="46"/>
      <c r="CT675" s="46"/>
      <c r="CU675" s="46"/>
    </row>
  </sheetData>
  <sheetProtection/>
  <mergeCells count="3755">
    <mergeCell ref="CM675:CU675"/>
    <mergeCell ref="CD673:CL674"/>
    <mergeCell ref="CM673:CU674"/>
    <mergeCell ref="A674:AU674"/>
    <mergeCell ref="A675:AU675"/>
    <mergeCell ref="AV675:AY675"/>
    <mergeCell ref="AZ675:BE675"/>
    <mergeCell ref="BF675:BK675"/>
    <mergeCell ref="BL675:BT675"/>
    <mergeCell ref="BU675:CC675"/>
    <mergeCell ref="CD675:CL675"/>
    <mergeCell ref="A673:AU673"/>
    <mergeCell ref="AV673:AY674"/>
    <mergeCell ref="AZ673:BE674"/>
    <mergeCell ref="BF673:BK674"/>
    <mergeCell ref="BL673:BT674"/>
    <mergeCell ref="BU673:CC674"/>
    <mergeCell ref="CM671:CU671"/>
    <mergeCell ref="A672:AU672"/>
    <mergeCell ref="AV672:AY672"/>
    <mergeCell ref="AZ672:BE672"/>
    <mergeCell ref="BF672:BK672"/>
    <mergeCell ref="BL672:BT672"/>
    <mergeCell ref="BU672:CC672"/>
    <mergeCell ref="CD672:CL672"/>
    <mergeCell ref="CM672:CU672"/>
    <mergeCell ref="BU670:CC670"/>
    <mergeCell ref="CD670:CL670"/>
    <mergeCell ref="CM670:CU670"/>
    <mergeCell ref="A671:AU671"/>
    <mergeCell ref="AV671:AY671"/>
    <mergeCell ref="AZ671:BE671"/>
    <mergeCell ref="BF671:BK671"/>
    <mergeCell ref="BL671:BT671"/>
    <mergeCell ref="BU671:CC671"/>
    <mergeCell ref="CD671:CL671"/>
    <mergeCell ref="A669:AU669"/>
    <mergeCell ref="A670:AU670"/>
    <mergeCell ref="AV670:AY670"/>
    <mergeCell ref="AZ670:BE670"/>
    <mergeCell ref="BF670:BK670"/>
    <mergeCell ref="BL670:BT670"/>
    <mergeCell ref="CD667:CL667"/>
    <mergeCell ref="CM667:CU667"/>
    <mergeCell ref="A668:AU668"/>
    <mergeCell ref="AV668:AY669"/>
    <mergeCell ref="AZ668:BE669"/>
    <mergeCell ref="BF668:BK669"/>
    <mergeCell ref="BL668:BT669"/>
    <mergeCell ref="BU668:CC669"/>
    <mergeCell ref="CD668:CL669"/>
    <mergeCell ref="CM668:CU669"/>
    <mergeCell ref="BU665:CC666"/>
    <mergeCell ref="CD665:CL666"/>
    <mergeCell ref="CM665:CU666"/>
    <mergeCell ref="A666:AU666"/>
    <mergeCell ref="A667:AU667"/>
    <mergeCell ref="AV667:AY667"/>
    <mergeCell ref="AZ667:BE667"/>
    <mergeCell ref="BF667:BK667"/>
    <mergeCell ref="BL667:BT667"/>
    <mergeCell ref="BU667:CC667"/>
    <mergeCell ref="BU662:CC664"/>
    <mergeCell ref="CD662:CL664"/>
    <mergeCell ref="CM662:CU664"/>
    <mergeCell ref="A663:AU663"/>
    <mergeCell ref="A664:AU664"/>
    <mergeCell ref="A665:AU665"/>
    <mergeCell ref="AV665:AY666"/>
    <mergeCell ref="AZ665:BE666"/>
    <mergeCell ref="BF665:BK666"/>
    <mergeCell ref="BL665:BT666"/>
    <mergeCell ref="A661:AU661"/>
    <mergeCell ref="A662:AU662"/>
    <mergeCell ref="AV662:AY664"/>
    <mergeCell ref="AZ662:BE664"/>
    <mergeCell ref="BF662:BK664"/>
    <mergeCell ref="BL662:BT664"/>
    <mergeCell ref="CD659:CL659"/>
    <mergeCell ref="CM659:CU659"/>
    <mergeCell ref="A660:AU660"/>
    <mergeCell ref="AV660:AY661"/>
    <mergeCell ref="AZ660:BE661"/>
    <mergeCell ref="BF660:BK661"/>
    <mergeCell ref="BL660:BT661"/>
    <mergeCell ref="BU660:CC661"/>
    <mergeCell ref="CD660:CL661"/>
    <mergeCell ref="CM660:CU661"/>
    <mergeCell ref="A659:AU659"/>
    <mergeCell ref="AV659:AY659"/>
    <mergeCell ref="AZ659:BE659"/>
    <mergeCell ref="BF659:BK659"/>
    <mergeCell ref="BL659:BT659"/>
    <mergeCell ref="BU659:CC659"/>
    <mergeCell ref="CD657:CL657"/>
    <mergeCell ref="CM657:CU657"/>
    <mergeCell ref="A658:AU658"/>
    <mergeCell ref="AV658:AY658"/>
    <mergeCell ref="AZ658:BE658"/>
    <mergeCell ref="BF658:BK658"/>
    <mergeCell ref="BL658:BT658"/>
    <mergeCell ref="BU658:CC658"/>
    <mergeCell ref="CD658:CL658"/>
    <mergeCell ref="CM658:CU658"/>
    <mergeCell ref="A657:AU657"/>
    <mergeCell ref="AV657:AY657"/>
    <mergeCell ref="AZ657:BE657"/>
    <mergeCell ref="BF657:BK657"/>
    <mergeCell ref="BL657:BT657"/>
    <mergeCell ref="BU657:CC657"/>
    <mergeCell ref="CD655:CL655"/>
    <mergeCell ref="CM655:CU655"/>
    <mergeCell ref="A656:AU656"/>
    <mergeCell ref="AV656:AY656"/>
    <mergeCell ref="AZ656:BE656"/>
    <mergeCell ref="BF656:BK656"/>
    <mergeCell ref="BL656:BT656"/>
    <mergeCell ref="BU656:CC656"/>
    <mergeCell ref="CD656:CL656"/>
    <mergeCell ref="CM656:CU656"/>
    <mergeCell ref="A655:AU655"/>
    <mergeCell ref="AV655:AY655"/>
    <mergeCell ref="AZ655:BE655"/>
    <mergeCell ref="BF655:BK655"/>
    <mergeCell ref="BL655:BT655"/>
    <mergeCell ref="BU655:CC655"/>
    <mergeCell ref="CD653:CL653"/>
    <mergeCell ref="CM653:CU653"/>
    <mergeCell ref="A654:AU654"/>
    <mergeCell ref="AV654:AY654"/>
    <mergeCell ref="AZ654:BE654"/>
    <mergeCell ref="BF654:BK654"/>
    <mergeCell ref="BL654:BT654"/>
    <mergeCell ref="BU654:CC654"/>
    <mergeCell ref="CD654:CL654"/>
    <mergeCell ref="CM654:CU654"/>
    <mergeCell ref="A653:AU653"/>
    <mergeCell ref="AV653:AY653"/>
    <mergeCell ref="AZ653:BE653"/>
    <mergeCell ref="BF653:BK653"/>
    <mergeCell ref="BL653:BT653"/>
    <mergeCell ref="BU653:CC653"/>
    <mergeCell ref="CD651:CL651"/>
    <mergeCell ref="CM651:CU651"/>
    <mergeCell ref="A652:AU652"/>
    <mergeCell ref="AV652:AY652"/>
    <mergeCell ref="AZ652:BE652"/>
    <mergeCell ref="BF652:BK652"/>
    <mergeCell ref="BL652:BT652"/>
    <mergeCell ref="BU652:CC652"/>
    <mergeCell ref="CD652:CL652"/>
    <mergeCell ref="CM652:CU652"/>
    <mergeCell ref="A651:AU651"/>
    <mergeCell ref="AV651:AY651"/>
    <mergeCell ref="AZ651:BE651"/>
    <mergeCell ref="BF651:BK651"/>
    <mergeCell ref="BL651:BT651"/>
    <mergeCell ref="BU651:CC651"/>
    <mergeCell ref="CD649:CL649"/>
    <mergeCell ref="CM649:CU649"/>
    <mergeCell ref="A650:AU650"/>
    <mergeCell ref="AV650:AY650"/>
    <mergeCell ref="AZ650:BE650"/>
    <mergeCell ref="BF650:BK650"/>
    <mergeCell ref="BL650:BT650"/>
    <mergeCell ref="BU650:CC650"/>
    <mergeCell ref="CD650:CL650"/>
    <mergeCell ref="CM650:CU650"/>
    <mergeCell ref="A649:AU649"/>
    <mergeCell ref="AV649:AY649"/>
    <mergeCell ref="AZ649:BE649"/>
    <mergeCell ref="BF649:BK649"/>
    <mergeCell ref="BL649:BT649"/>
    <mergeCell ref="BU649:CC649"/>
    <mergeCell ref="CD647:CL647"/>
    <mergeCell ref="CM647:CU647"/>
    <mergeCell ref="A648:AU648"/>
    <mergeCell ref="AV648:AY648"/>
    <mergeCell ref="AZ648:BE648"/>
    <mergeCell ref="BF648:BK648"/>
    <mergeCell ref="BL648:BT648"/>
    <mergeCell ref="BU648:CC648"/>
    <mergeCell ref="CD648:CL648"/>
    <mergeCell ref="CM648:CU648"/>
    <mergeCell ref="A647:AU647"/>
    <mergeCell ref="AV647:AY647"/>
    <mergeCell ref="AZ647:BE647"/>
    <mergeCell ref="BF647:BK647"/>
    <mergeCell ref="BL647:BT647"/>
    <mergeCell ref="BU647:CC647"/>
    <mergeCell ref="CD645:CL645"/>
    <mergeCell ref="CM645:CU645"/>
    <mergeCell ref="A646:AU646"/>
    <mergeCell ref="AV646:AY646"/>
    <mergeCell ref="AZ646:BE646"/>
    <mergeCell ref="BF646:BK646"/>
    <mergeCell ref="BL646:BT646"/>
    <mergeCell ref="BU646:CC646"/>
    <mergeCell ref="CD646:CL646"/>
    <mergeCell ref="CM646:CU646"/>
    <mergeCell ref="A645:AU645"/>
    <mergeCell ref="AV645:AY645"/>
    <mergeCell ref="AZ645:BE645"/>
    <mergeCell ref="BF645:BK645"/>
    <mergeCell ref="BL645:BT645"/>
    <mergeCell ref="BU645:CC645"/>
    <mergeCell ref="CD643:CL643"/>
    <mergeCell ref="CM643:CU643"/>
    <mergeCell ref="A644:AU644"/>
    <mergeCell ref="AV644:AY644"/>
    <mergeCell ref="AZ644:BE644"/>
    <mergeCell ref="BF644:BK644"/>
    <mergeCell ref="BL644:BT644"/>
    <mergeCell ref="BU644:CC644"/>
    <mergeCell ref="CD644:CL644"/>
    <mergeCell ref="CM644:CU644"/>
    <mergeCell ref="A643:AU643"/>
    <mergeCell ref="AV643:AY643"/>
    <mergeCell ref="AZ643:BE643"/>
    <mergeCell ref="BF643:BK643"/>
    <mergeCell ref="BL643:BT643"/>
    <mergeCell ref="BU643:CC643"/>
    <mergeCell ref="CM641:CU641"/>
    <mergeCell ref="A642:AU642"/>
    <mergeCell ref="AV642:AY642"/>
    <mergeCell ref="AZ642:BE642"/>
    <mergeCell ref="BF642:BK642"/>
    <mergeCell ref="BL642:BT642"/>
    <mergeCell ref="BU642:CC642"/>
    <mergeCell ref="CD642:CL642"/>
    <mergeCell ref="CM642:CU642"/>
    <mergeCell ref="CD639:CL640"/>
    <mergeCell ref="CM639:CU640"/>
    <mergeCell ref="A640:AU640"/>
    <mergeCell ref="A641:AU641"/>
    <mergeCell ref="AV641:AY641"/>
    <mergeCell ref="AZ641:BE641"/>
    <mergeCell ref="BF641:BK641"/>
    <mergeCell ref="BL641:BT641"/>
    <mergeCell ref="BU641:CC641"/>
    <mergeCell ref="CD641:CL641"/>
    <mergeCell ref="BU637:CC638"/>
    <mergeCell ref="CD637:CL638"/>
    <mergeCell ref="CM637:CU638"/>
    <mergeCell ref="A638:AU638"/>
    <mergeCell ref="A639:AU639"/>
    <mergeCell ref="AV639:AY640"/>
    <mergeCell ref="AZ639:BE640"/>
    <mergeCell ref="BF639:BK640"/>
    <mergeCell ref="BL639:BT640"/>
    <mergeCell ref="BU639:CC640"/>
    <mergeCell ref="A636:AU636"/>
    <mergeCell ref="A637:AU637"/>
    <mergeCell ref="AV637:AY638"/>
    <mergeCell ref="AZ637:BE638"/>
    <mergeCell ref="BF637:BK638"/>
    <mergeCell ref="BL637:BT638"/>
    <mergeCell ref="CD634:CL634"/>
    <mergeCell ref="CM634:CU634"/>
    <mergeCell ref="A635:AU635"/>
    <mergeCell ref="AV635:AY636"/>
    <mergeCell ref="AZ635:BE636"/>
    <mergeCell ref="BF635:BK636"/>
    <mergeCell ref="BL635:BT636"/>
    <mergeCell ref="BU635:CC636"/>
    <mergeCell ref="CD635:CL636"/>
    <mergeCell ref="CM635:CU636"/>
    <mergeCell ref="A634:AU634"/>
    <mergeCell ref="AV634:AY634"/>
    <mergeCell ref="AZ634:BE634"/>
    <mergeCell ref="BF634:BK634"/>
    <mergeCell ref="BL634:BT634"/>
    <mergeCell ref="BU634:CC634"/>
    <mergeCell ref="CD633:CL633"/>
    <mergeCell ref="CM633:CU633"/>
    <mergeCell ref="A61:AU61"/>
    <mergeCell ref="AV61:AY61"/>
    <mergeCell ref="AZ61:BE61"/>
    <mergeCell ref="BF61:BK61"/>
    <mergeCell ref="BL61:BT61"/>
    <mergeCell ref="BU61:CC61"/>
    <mergeCell ref="CD61:CL61"/>
    <mergeCell ref="CM61:CU61"/>
    <mergeCell ref="A633:AU633"/>
    <mergeCell ref="AV633:AY633"/>
    <mergeCell ref="AZ633:BE633"/>
    <mergeCell ref="BF633:BK633"/>
    <mergeCell ref="BL633:BT633"/>
    <mergeCell ref="BU633:CC633"/>
    <mergeCell ref="CM250:CU251"/>
    <mergeCell ref="A249:AU249"/>
    <mergeCell ref="AV249:AY249"/>
    <mergeCell ref="AZ249:BE249"/>
    <mergeCell ref="BF249:BK249"/>
    <mergeCell ref="BL249:BT249"/>
    <mergeCell ref="BU249:CC249"/>
    <mergeCell ref="A251:AU251"/>
    <mergeCell ref="A254:AU254"/>
    <mergeCell ref="CD249:CL249"/>
    <mergeCell ref="CM249:CU249"/>
    <mergeCell ref="A250:AU250"/>
    <mergeCell ref="AV250:AY251"/>
    <mergeCell ref="AZ250:BE251"/>
    <mergeCell ref="BF250:BK251"/>
    <mergeCell ref="BL250:BT251"/>
    <mergeCell ref="BU250:CC251"/>
    <mergeCell ref="CD250:CL251"/>
    <mergeCell ref="A252:AU252"/>
    <mergeCell ref="AV252:AY253"/>
    <mergeCell ref="AZ252:BE253"/>
    <mergeCell ref="BF252:BK253"/>
    <mergeCell ref="BL252:BT253"/>
    <mergeCell ref="A253:AU253"/>
    <mergeCell ref="CD328:CL329"/>
    <mergeCell ref="BU328:CC329"/>
    <mergeCell ref="BU252:CC253"/>
    <mergeCell ref="CD252:CL253"/>
    <mergeCell ref="AV254:AY254"/>
    <mergeCell ref="AZ254:BE254"/>
    <mergeCell ref="BF254:BK254"/>
    <mergeCell ref="BL254:BT254"/>
    <mergeCell ref="BL328:BT329"/>
    <mergeCell ref="BF328:BK329"/>
    <mergeCell ref="CM252:CU253"/>
    <mergeCell ref="BU254:CC254"/>
    <mergeCell ref="CD254:CL254"/>
    <mergeCell ref="CM254:CU254"/>
    <mergeCell ref="A255:AU255"/>
    <mergeCell ref="AV255:AY256"/>
    <mergeCell ref="AZ255:BE256"/>
    <mergeCell ref="BF255:BK256"/>
    <mergeCell ref="BL255:BT256"/>
    <mergeCell ref="BU255:CC256"/>
    <mergeCell ref="CD255:CL256"/>
    <mergeCell ref="CM255:CU256"/>
    <mergeCell ref="A256:AU256"/>
    <mergeCell ref="A257:AU257"/>
    <mergeCell ref="AV257:AY258"/>
    <mergeCell ref="AZ257:BE258"/>
    <mergeCell ref="BF257:BK258"/>
    <mergeCell ref="BL257:BT258"/>
    <mergeCell ref="AZ324:BE325"/>
    <mergeCell ref="AV324:AY325"/>
    <mergeCell ref="BU257:CC258"/>
    <mergeCell ref="CD257:CL258"/>
    <mergeCell ref="AV259:AY259"/>
    <mergeCell ref="AZ259:BE259"/>
    <mergeCell ref="BF259:BK259"/>
    <mergeCell ref="BL259:BT259"/>
    <mergeCell ref="CD324:CL325"/>
    <mergeCell ref="BU324:CC325"/>
    <mergeCell ref="CD260:CL261"/>
    <mergeCell ref="CM260:CU261"/>
    <mergeCell ref="CM257:CU258"/>
    <mergeCell ref="A258:AU258"/>
    <mergeCell ref="A259:AU259"/>
    <mergeCell ref="BU259:CC259"/>
    <mergeCell ref="CD259:CL259"/>
    <mergeCell ref="CM259:CU259"/>
    <mergeCell ref="A260:AU260"/>
    <mergeCell ref="AV260:AY261"/>
    <mergeCell ref="AZ260:BE261"/>
    <mergeCell ref="BF260:BK261"/>
    <mergeCell ref="BL260:BT261"/>
    <mergeCell ref="BU260:CC261"/>
    <mergeCell ref="A261:AU261"/>
    <mergeCell ref="A262:AU262"/>
    <mergeCell ref="AV262:AY263"/>
    <mergeCell ref="AZ262:BE263"/>
    <mergeCell ref="BF262:BK263"/>
    <mergeCell ref="BL262:BT263"/>
    <mergeCell ref="BU262:CC263"/>
    <mergeCell ref="CD262:CL263"/>
    <mergeCell ref="CM262:CU263"/>
    <mergeCell ref="A263:AU263"/>
    <mergeCell ref="A264:AU264"/>
    <mergeCell ref="AV264:AY264"/>
    <mergeCell ref="AZ264:BE264"/>
    <mergeCell ref="BF264:BK264"/>
    <mergeCell ref="BL264:BT264"/>
    <mergeCell ref="BU264:CC264"/>
    <mergeCell ref="CD264:CL264"/>
    <mergeCell ref="CM264:CU264"/>
    <mergeCell ref="A265:AU265"/>
    <mergeCell ref="AV265:AY265"/>
    <mergeCell ref="AZ265:BE265"/>
    <mergeCell ref="BF265:BK265"/>
    <mergeCell ref="BL265:BT265"/>
    <mergeCell ref="BU265:CC265"/>
    <mergeCell ref="CD265:CL265"/>
    <mergeCell ref="CM265:CU265"/>
    <mergeCell ref="BL303:BT305"/>
    <mergeCell ref="BF303:BK305"/>
    <mergeCell ref="A266:AU266"/>
    <mergeCell ref="AV266:AY266"/>
    <mergeCell ref="AZ266:BE266"/>
    <mergeCell ref="BF266:BK266"/>
    <mergeCell ref="BL266:BT266"/>
    <mergeCell ref="A267:AU267"/>
    <mergeCell ref="AV267:AY267"/>
    <mergeCell ref="AZ267:BE267"/>
    <mergeCell ref="AZ303:BE305"/>
    <mergeCell ref="AV303:AY305"/>
    <mergeCell ref="CD303:CL305"/>
    <mergeCell ref="BU303:CC305"/>
    <mergeCell ref="BU266:CC266"/>
    <mergeCell ref="CD266:CL266"/>
    <mergeCell ref="BF267:BK267"/>
    <mergeCell ref="BL267:BT267"/>
    <mergeCell ref="BU267:CC267"/>
    <mergeCell ref="CD267:CL267"/>
    <mergeCell ref="A268:AU268"/>
    <mergeCell ref="AV268:AY268"/>
    <mergeCell ref="AZ268:BE268"/>
    <mergeCell ref="BF268:BK268"/>
    <mergeCell ref="BL268:BT268"/>
    <mergeCell ref="BU268:CC268"/>
    <mergeCell ref="A269:AU269"/>
    <mergeCell ref="AV269:AY269"/>
    <mergeCell ref="AZ269:BE269"/>
    <mergeCell ref="BF269:BK269"/>
    <mergeCell ref="BL269:BT269"/>
    <mergeCell ref="BU269:CC269"/>
    <mergeCell ref="BU300:CC300"/>
    <mergeCell ref="CD269:CL269"/>
    <mergeCell ref="CM269:CU269"/>
    <mergeCell ref="BU294:CC296"/>
    <mergeCell ref="BL294:BT296"/>
    <mergeCell ref="BF294:BK296"/>
    <mergeCell ref="CD294:CL296"/>
    <mergeCell ref="BU297:CC299"/>
    <mergeCell ref="BL297:BT299"/>
    <mergeCell ref="CD286:CL287"/>
    <mergeCell ref="BU284:CC285"/>
    <mergeCell ref="AV290:AY291"/>
    <mergeCell ref="CD290:CL291"/>
    <mergeCell ref="AV297:AY299"/>
    <mergeCell ref="AZ294:BE296"/>
    <mergeCell ref="AV294:AY296"/>
    <mergeCell ref="CD292:CL292"/>
    <mergeCell ref="BU290:CC291"/>
    <mergeCell ref="BL290:BT291"/>
    <mergeCell ref="BF290:BK291"/>
    <mergeCell ref="AZ290:BE291"/>
    <mergeCell ref="BL288:BT289"/>
    <mergeCell ref="BF274:BK275"/>
    <mergeCell ref="AZ274:BE275"/>
    <mergeCell ref="AV274:AY275"/>
    <mergeCell ref="BL284:BT285"/>
    <mergeCell ref="BL247:BT248"/>
    <mergeCell ref="BU247:CC248"/>
    <mergeCell ref="CM245:CU245"/>
    <mergeCell ref="CD246:CL246"/>
    <mergeCell ref="BU274:CC275"/>
    <mergeCell ref="BL274:BT275"/>
    <mergeCell ref="CM266:CU266"/>
    <mergeCell ref="CM267:CU267"/>
    <mergeCell ref="CD268:CL268"/>
    <mergeCell ref="CM268:CU268"/>
    <mergeCell ref="AZ199:BE199"/>
    <mergeCell ref="BU588:CC589"/>
    <mergeCell ref="CD588:CL589"/>
    <mergeCell ref="CM588:CU589"/>
    <mergeCell ref="CM199:CU199"/>
    <mergeCell ref="CD199:CL199"/>
    <mergeCell ref="BU199:CC199"/>
    <mergeCell ref="BL199:BT199"/>
    <mergeCell ref="BF199:BK199"/>
    <mergeCell ref="BF247:BK248"/>
    <mergeCell ref="BU585:CC587"/>
    <mergeCell ref="CD585:CL587"/>
    <mergeCell ref="CM585:CU587"/>
    <mergeCell ref="A586:AU586"/>
    <mergeCell ref="A587:AU587"/>
    <mergeCell ref="A588:AU588"/>
    <mergeCell ref="AV588:AY589"/>
    <mergeCell ref="AZ588:BE589"/>
    <mergeCell ref="BF588:BK589"/>
    <mergeCell ref="BL588:BT589"/>
    <mergeCell ref="A584:AU584"/>
    <mergeCell ref="A585:AU585"/>
    <mergeCell ref="AV585:AY587"/>
    <mergeCell ref="AZ585:BE587"/>
    <mergeCell ref="BF585:BK587"/>
    <mergeCell ref="BL585:BT587"/>
    <mergeCell ref="A589:AU589"/>
    <mergeCell ref="CD582:CL582"/>
    <mergeCell ref="CM582:CU582"/>
    <mergeCell ref="A583:AU583"/>
    <mergeCell ref="AV583:AY584"/>
    <mergeCell ref="AZ583:BE584"/>
    <mergeCell ref="BF583:BK584"/>
    <mergeCell ref="BL583:BT584"/>
    <mergeCell ref="BU583:CC584"/>
    <mergeCell ref="CD583:CL584"/>
    <mergeCell ref="CM583:CU584"/>
    <mergeCell ref="CD579:CL581"/>
    <mergeCell ref="CM579:CU581"/>
    <mergeCell ref="A580:AU580"/>
    <mergeCell ref="A581:AU581"/>
    <mergeCell ref="A582:AU582"/>
    <mergeCell ref="AV582:AY582"/>
    <mergeCell ref="AZ582:BE582"/>
    <mergeCell ref="BF582:BK582"/>
    <mergeCell ref="BL582:BT582"/>
    <mergeCell ref="BU582:CC582"/>
    <mergeCell ref="CD576:CL578"/>
    <mergeCell ref="CM576:CU578"/>
    <mergeCell ref="A577:AU577"/>
    <mergeCell ref="A578:AU578"/>
    <mergeCell ref="A579:AU579"/>
    <mergeCell ref="AV579:AY581"/>
    <mergeCell ref="AZ579:BE581"/>
    <mergeCell ref="BF579:BK581"/>
    <mergeCell ref="BL579:BT581"/>
    <mergeCell ref="BU579:CC581"/>
    <mergeCell ref="A576:AU576"/>
    <mergeCell ref="AV576:AY578"/>
    <mergeCell ref="AZ576:BE578"/>
    <mergeCell ref="BF576:BK578"/>
    <mergeCell ref="BL576:BT578"/>
    <mergeCell ref="BU576:CC578"/>
    <mergeCell ref="CM574:CU574"/>
    <mergeCell ref="A575:AU575"/>
    <mergeCell ref="AV575:AY575"/>
    <mergeCell ref="AZ575:BE575"/>
    <mergeCell ref="BF575:BK575"/>
    <mergeCell ref="BL575:BT575"/>
    <mergeCell ref="BU575:CC575"/>
    <mergeCell ref="CD575:CL575"/>
    <mergeCell ref="CM575:CU575"/>
    <mergeCell ref="CD572:CL573"/>
    <mergeCell ref="CM572:CU573"/>
    <mergeCell ref="A573:AU573"/>
    <mergeCell ref="A574:AU574"/>
    <mergeCell ref="AV574:AY574"/>
    <mergeCell ref="AZ574:BE574"/>
    <mergeCell ref="BF574:BK574"/>
    <mergeCell ref="BL574:BT574"/>
    <mergeCell ref="BU574:CC574"/>
    <mergeCell ref="CD574:CL574"/>
    <mergeCell ref="BU570:CC571"/>
    <mergeCell ref="CD570:CL571"/>
    <mergeCell ref="CM570:CU571"/>
    <mergeCell ref="A571:AU571"/>
    <mergeCell ref="A572:AU572"/>
    <mergeCell ref="AV572:AY573"/>
    <mergeCell ref="AZ572:BE573"/>
    <mergeCell ref="BF572:BK573"/>
    <mergeCell ref="BL572:BT573"/>
    <mergeCell ref="BU572:CC573"/>
    <mergeCell ref="A569:AU569"/>
    <mergeCell ref="A570:AU570"/>
    <mergeCell ref="AV570:AY571"/>
    <mergeCell ref="AZ570:BE571"/>
    <mergeCell ref="BF570:BK571"/>
    <mergeCell ref="BL570:BT571"/>
    <mergeCell ref="CM566:CU567"/>
    <mergeCell ref="A567:AU567"/>
    <mergeCell ref="A568:AU568"/>
    <mergeCell ref="AV568:AY569"/>
    <mergeCell ref="AZ568:BE569"/>
    <mergeCell ref="BF568:BK569"/>
    <mergeCell ref="BL568:BT569"/>
    <mergeCell ref="BU568:CC569"/>
    <mergeCell ref="CD568:CL569"/>
    <mergeCell ref="CM568:CU569"/>
    <mergeCell ref="BU565:CC565"/>
    <mergeCell ref="CD565:CL565"/>
    <mergeCell ref="CM565:CU565"/>
    <mergeCell ref="A566:AU566"/>
    <mergeCell ref="AV566:AY567"/>
    <mergeCell ref="AZ566:BE567"/>
    <mergeCell ref="BF566:BK567"/>
    <mergeCell ref="BL566:BT567"/>
    <mergeCell ref="BU566:CC567"/>
    <mergeCell ref="CD566:CL567"/>
    <mergeCell ref="A564:AU564"/>
    <mergeCell ref="A565:AU565"/>
    <mergeCell ref="AV565:AY565"/>
    <mergeCell ref="AZ565:BE565"/>
    <mergeCell ref="BF565:BK565"/>
    <mergeCell ref="BL565:BT565"/>
    <mergeCell ref="CM561:CU562"/>
    <mergeCell ref="A562:AU562"/>
    <mergeCell ref="A563:AU563"/>
    <mergeCell ref="AV563:AY564"/>
    <mergeCell ref="AZ563:BE564"/>
    <mergeCell ref="BF563:BK564"/>
    <mergeCell ref="BL563:BT564"/>
    <mergeCell ref="BU563:CC564"/>
    <mergeCell ref="CD563:CL564"/>
    <mergeCell ref="CM563:CU564"/>
    <mergeCell ref="CD559:CL560"/>
    <mergeCell ref="CM559:CU560"/>
    <mergeCell ref="A560:AU560"/>
    <mergeCell ref="A561:AU561"/>
    <mergeCell ref="AV561:AY562"/>
    <mergeCell ref="AZ561:BE562"/>
    <mergeCell ref="BF561:BK562"/>
    <mergeCell ref="BL561:BT562"/>
    <mergeCell ref="BU561:CC562"/>
    <mergeCell ref="CD561:CL562"/>
    <mergeCell ref="A559:AU559"/>
    <mergeCell ref="AV559:AY560"/>
    <mergeCell ref="AZ559:BE560"/>
    <mergeCell ref="BF559:BK560"/>
    <mergeCell ref="BL559:BT560"/>
    <mergeCell ref="BU559:CC560"/>
    <mergeCell ref="CM556:CU557"/>
    <mergeCell ref="A557:AU557"/>
    <mergeCell ref="A558:AU558"/>
    <mergeCell ref="AV558:AY558"/>
    <mergeCell ref="AZ558:BE558"/>
    <mergeCell ref="BF558:BK558"/>
    <mergeCell ref="BL558:BT558"/>
    <mergeCell ref="BU558:CC558"/>
    <mergeCell ref="CD558:CL558"/>
    <mergeCell ref="CM558:CU558"/>
    <mergeCell ref="CD554:CL555"/>
    <mergeCell ref="CM554:CU555"/>
    <mergeCell ref="A555:AU555"/>
    <mergeCell ref="A556:AU556"/>
    <mergeCell ref="AV556:AY557"/>
    <mergeCell ref="AZ556:BE557"/>
    <mergeCell ref="BF556:BK557"/>
    <mergeCell ref="BL556:BT557"/>
    <mergeCell ref="BU556:CC557"/>
    <mergeCell ref="CD556:CL557"/>
    <mergeCell ref="CM552:CU552"/>
    <mergeCell ref="A553:AU553"/>
    <mergeCell ref="AV553:AY553"/>
    <mergeCell ref="AZ553:BE553"/>
    <mergeCell ref="BF553:BK553"/>
    <mergeCell ref="BL553:BT553"/>
    <mergeCell ref="BU553:CC553"/>
    <mergeCell ref="CD553:CL553"/>
    <mergeCell ref="CM553:CU553"/>
    <mergeCell ref="CD550:CL551"/>
    <mergeCell ref="CM550:CU551"/>
    <mergeCell ref="A551:AU551"/>
    <mergeCell ref="A552:AU552"/>
    <mergeCell ref="AV552:AY552"/>
    <mergeCell ref="AZ552:BE552"/>
    <mergeCell ref="BF552:BK552"/>
    <mergeCell ref="BL552:BT552"/>
    <mergeCell ref="BU552:CC552"/>
    <mergeCell ref="CD552:CL552"/>
    <mergeCell ref="A550:AU550"/>
    <mergeCell ref="AV550:AY551"/>
    <mergeCell ref="AZ550:BE551"/>
    <mergeCell ref="BF550:BK551"/>
    <mergeCell ref="BL550:BT551"/>
    <mergeCell ref="BU550:CC551"/>
    <mergeCell ref="CM548:CU548"/>
    <mergeCell ref="A549:AU549"/>
    <mergeCell ref="AV549:AY549"/>
    <mergeCell ref="AZ549:BE549"/>
    <mergeCell ref="BF549:BK549"/>
    <mergeCell ref="BL549:BT549"/>
    <mergeCell ref="BU549:CC549"/>
    <mergeCell ref="CD549:CL549"/>
    <mergeCell ref="CM549:CU549"/>
    <mergeCell ref="BU547:CC547"/>
    <mergeCell ref="CD547:CL547"/>
    <mergeCell ref="CM547:CU547"/>
    <mergeCell ref="A548:AU548"/>
    <mergeCell ref="AV548:AY548"/>
    <mergeCell ref="AZ548:BE548"/>
    <mergeCell ref="BF548:BK548"/>
    <mergeCell ref="BL548:BT548"/>
    <mergeCell ref="BU548:CC548"/>
    <mergeCell ref="CD548:CL548"/>
    <mergeCell ref="A546:AU546"/>
    <mergeCell ref="A547:AU547"/>
    <mergeCell ref="AV547:AY547"/>
    <mergeCell ref="AZ547:BE547"/>
    <mergeCell ref="BF547:BK547"/>
    <mergeCell ref="BL547:BT547"/>
    <mergeCell ref="CD544:CL544"/>
    <mergeCell ref="CM544:CU544"/>
    <mergeCell ref="A545:AU545"/>
    <mergeCell ref="AV545:AY546"/>
    <mergeCell ref="AZ545:BE546"/>
    <mergeCell ref="BF545:BK546"/>
    <mergeCell ref="BL545:BT546"/>
    <mergeCell ref="BU545:CC546"/>
    <mergeCell ref="CD545:CL546"/>
    <mergeCell ref="CM545:CU546"/>
    <mergeCell ref="BU542:CC543"/>
    <mergeCell ref="CD542:CL543"/>
    <mergeCell ref="CM542:CU543"/>
    <mergeCell ref="A543:AU543"/>
    <mergeCell ref="A544:AU544"/>
    <mergeCell ref="AV544:AY544"/>
    <mergeCell ref="AZ544:BE544"/>
    <mergeCell ref="BF544:BK544"/>
    <mergeCell ref="BL544:BT544"/>
    <mergeCell ref="BU544:CC544"/>
    <mergeCell ref="BU539:CC541"/>
    <mergeCell ref="CD539:CL541"/>
    <mergeCell ref="CM539:CU541"/>
    <mergeCell ref="A540:AU540"/>
    <mergeCell ref="A541:AU541"/>
    <mergeCell ref="A542:AU542"/>
    <mergeCell ref="AV542:AY543"/>
    <mergeCell ref="AZ542:BE543"/>
    <mergeCell ref="BF542:BK543"/>
    <mergeCell ref="BL542:BT543"/>
    <mergeCell ref="A538:AU538"/>
    <mergeCell ref="A539:AU539"/>
    <mergeCell ref="AV539:AY541"/>
    <mergeCell ref="AZ539:BE541"/>
    <mergeCell ref="BF539:BK541"/>
    <mergeCell ref="BL539:BT541"/>
    <mergeCell ref="CD536:CL536"/>
    <mergeCell ref="CM536:CU536"/>
    <mergeCell ref="A537:AU537"/>
    <mergeCell ref="AV537:AY538"/>
    <mergeCell ref="AZ537:BE538"/>
    <mergeCell ref="BF537:BK538"/>
    <mergeCell ref="BL537:BT538"/>
    <mergeCell ref="BU537:CC538"/>
    <mergeCell ref="CD537:CL538"/>
    <mergeCell ref="CM537:CU538"/>
    <mergeCell ref="A536:AU536"/>
    <mergeCell ref="AV536:AY536"/>
    <mergeCell ref="AZ536:BE536"/>
    <mergeCell ref="BF536:BK536"/>
    <mergeCell ref="BL536:BT536"/>
    <mergeCell ref="BU536:CC536"/>
    <mergeCell ref="CD534:CL534"/>
    <mergeCell ref="CM534:CU534"/>
    <mergeCell ref="A535:AU535"/>
    <mergeCell ref="AV535:AY535"/>
    <mergeCell ref="AZ535:BE535"/>
    <mergeCell ref="BF535:BK535"/>
    <mergeCell ref="BL535:BT535"/>
    <mergeCell ref="BU535:CC535"/>
    <mergeCell ref="CD535:CL535"/>
    <mergeCell ref="CM535:CU535"/>
    <mergeCell ref="A534:AU534"/>
    <mergeCell ref="AV534:AY534"/>
    <mergeCell ref="AZ534:BE534"/>
    <mergeCell ref="BF534:BK534"/>
    <mergeCell ref="BL534:BT534"/>
    <mergeCell ref="BU534:CC534"/>
    <mergeCell ref="CD532:CL532"/>
    <mergeCell ref="CM532:CU532"/>
    <mergeCell ref="A533:AU533"/>
    <mergeCell ref="AV533:AY533"/>
    <mergeCell ref="AZ533:BE533"/>
    <mergeCell ref="BF533:BK533"/>
    <mergeCell ref="BL533:BT533"/>
    <mergeCell ref="BU533:CC533"/>
    <mergeCell ref="CD533:CL533"/>
    <mergeCell ref="CM533:CU533"/>
    <mergeCell ref="A532:AU532"/>
    <mergeCell ref="AV532:AY532"/>
    <mergeCell ref="AZ532:BE532"/>
    <mergeCell ref="BF532:BK532"/>
    <mergeCell ref="BL532:BT532"/>
    <mergeCell ref="BU532:CC532"/>
    <mergeCell ref="CD530:CL530"/>
    <mergeCell ref="CM530:CU530"/>
    <mergeCell ref="A531:AU531"/>
    <mergeCell ref="AV531:AY531"/>
    <mergeCell ref="AZ531:BE531"/>
    <mergeCell ref="BF531:BK531"/>
    <mergeCell ref="BL531:BT531"/>
    <mergeCell ref="BU531:CC531"/>
    <mergeCell ref="CD531:CL531"/>
    <mergeCell ref="CM531:CU531"/>
    <mergeCell ref="A530:AU530"/>
    <mergeCell ref="AV530:AY530"/>
    <mergeCell ref="AZ530:BE530"/>
    <mergeCell ref="BF530:BK530"/>
    <mergeCell ref="BL530:BT530"/>
    <mergeCell ref="BU530:CC530"/>
    <mergeCell ref="CD528:CL528"/>
    <mergeCell ref="CM528:CU528"/>
    <mergeCell ref="A529:AU529"/>
    <mergeCell ref="AV529:AY529"/>
    <mergeCell ref="AZ529:BE529"/>
    <mergeCell ref="BF529:BK529"/>
    <mergeCell ref="BL529:BT529"/>
    <mergeCell ref="BU529:CC529"/>
    <mergeCell ref="CD529:CL529"/>
    <mergeCell ref="CM529:CU529"/>
    <mergeCell ref="A528:AU528"/>
    <mergeCell ref="AV528:AY528"/>
    <mergeCell ref="AZ528:BE528"/>
    <mergeCell ref="BF528:BK528"/>
    <mergeCell ref="BL528:BT528"/>
    <mergeCell ref="BU528:CC528"/>
    <mergeCell ref="CD526:CL526"/>
    <mergeCell ref="CM526:CU526"/>
    <mergeCell ref="A527:AU527"/>
    <mergeCell ref="AV527:AY527"/>
    <mergeCell ref="AZ527:BE527"/>
    <mergeCell ref="BF527:BK527"/>
    <mergeCell ref="BL527:BT527"/>
    <mergeCell ref="BU527:CC527"/>
    <mergeCell ref="CD527:CL527"/>
    <mergeCell ref="CM527:CU527"/>
    <mergeCell ref="A526:AU526"/>
    <mergeCell ref="AV526:AY526"/>
    <mergeCell ref="AZ526:BE526"/>
    <mergeCell ref="BF526:BK526"/>
    <mergeCell ref="BL526:BT526"/>
    <mergeCell ref="BU526:CC526"/>
    <mergeCell ref="CD524:CL524"/>
    <mergeCell ref="CM524:CU524"/>
    <mergeCell ref="A525:AU525"/>
    <mergeCell ref="AV525:AY525"/>
    <mergeCell ref="AZ525:BE525"/>
    <mergeCell ref="BF525:BK525"/>
    <mergeCell ref="BL525:BT525"/>
    <mergeCell ref="BU525:CC525"/>
    <mergeCell ref="CD525:CL525"/>
    <mergeCell ref="CM525:CU525"/>
    <mergeCell ref="A524:AU524"/>
    <mergeCell ref="AV524:AY524"/>
    <mergeCell ref="AZ524:BE524"/>
    <mergeCell ref="BF524:BK524"/>
    <mergeCell ref="BL524:BT524"/>
    <mergeCell ref="BU524:CC524"/>
    <mergeCell ref="CD522:CL522"/>
    <mergeCell ref="CM522:CU522"/>
    <mergeCell ref="A523:AU523"/>
    <mergeCell ref="AV523:AY523"/>
    <mergeCell ref="AZ523:BE523"/>
    <mergeCell ref="BF523:BK523"/>
    <mergeCell ref="BL523:BT523"/>
    <mergeCell ref="BU523:CC523"/>
    <mergeCell ref="CD523:CL523"/>
    <mergeCell ref="CM523:CU523"/>
    <mergeCell ref="A522:AU522"/>
    <mergeCell ref="AV522:AY522"/>
    <mergeCell ref="AZ522:BE522"/>
    <mergeCell ref="BF522:BK522"/>
    <mergeCell ref="BL522:BT522"/>
    <mergeCell ref="BU522:CC522"/>
    <mergeCell ref="CD520:CL520"/>
    <mergeCell ref="CM520:CU520"/>
    <mergeCell ref="A521:AU521"/>
    <mergeCell ref="AV521:AY521"/>
    <mergeCell ref="AZ521:BE521"/>
    <mergeCell ref="BF521:BK521"/>
    <mergeCell ref="BL521:BT521"/>
    <mergeCell ref="BU521:CC521"/>
    <mergeCell ref="CD521:CL521"/>
    <mergeCell ref="CM521:CU521"/>
    <mergeCell ref="A520:AU520"/>
    <mergeCell ref="AV520:AY520"/>
    <mergeCell ref="AZ520:BE520"/>
    <mergeCell ref="BF520:BK520"/>
    <mergeCell ref="BL520:BT520"/>
    <mergeCell ref="BU520:CC520"/>
    <mergeCell ref="CD518:CL518"/>
    <mergeCell ref="CM518:CU518"/>
    <mergeCell ref="A519:AU519"/>
    <mergeCell ref="AV519:AY519"/>
    <mergeCell ref="AZ519:BE519"/>
    <mergeCell ref="BF519:BK519"/>
    <mergeCell ref="BL519:BT519"/>
    <mergeCell ref="BU519:CC519"/>
    <mergeCell ref="CD519:CL519"/>
    <mergeCell ref="CM519:CU519"/>
    <mergeCell ref="BU516:CC517"/>
    <mergeCell ref="CD516:CL517"/>
    <mergeCell ref="CM516:CU517"/>
    <mergeCell ref="A517:AU517"/>
    <mergeCell ref="A518:AU518"/>
    <mergeCell ref="AV518:AY518"/>
    <mergeCell ref="AZ518:BE518"/>
    <mergeCell ref="BF518:BK518"/>
    <mergeCell ref="BL518:BT518"/>
    <mergeCell ref="BU518:CC518"/>
    <mergeCell ref="A515:AU515"/>
    <mergeCell ref="A516:AU516"/>
    <mergeCell ref="AV516:AY517"/>
    <mergeCell ref="AZ516:BE517"/>
    <mergeCell ref="BF516:BK517"/>
    <mergeCell ref="BL516:BT517"/>
    <mergeCell ref="CM512:CU513"/>
    <mergeCell ref="A513:AU513"/>
    <mergeCell ref="A514:AU514"/>
    <mergeCell ref="AV514:AY515"/>
    <mergeCell ref="AZ514:BE515"/>
    <mergeCell ref="BF514:BK515"/>
    <mergeCell ref="BL514:BT515"/>
    <mergeCell ref="BU514:CC515"/>
    <mergeCell ref="CD514:CL515"/>
    <mergeCell ref="CM514:CU515"/>
    <mergeCell ref="BU511:CC511"/>
    <mergeCell ref="CD511:CL511"/>
    <mergeCell ref="CM511:CU511"/>
    <mergeCell ref="A512:AU512"/>
    <mergeCell ref="AV512:AY513"/>
    <mergeCell ref="AZ512:BE513"/>
    <mergeCell ref="BF512:BK513"/>
    <mergeCell ref="BL512:BT513"/>
    <mergeCell ref="BU512:CC513"/>
    <mergeCell ref="CD512:CL513"/>
    <mergeCell ref="A510:AU510"/>
    <mergeCell ref="A511:AU511"/>
    <mergeCell ref="AV511:AY511"/>
    <mergeCell ref="AZ511:BE511"/>
    <mergeCell ref="BF511:BK511"/>
    <mergeCell ref="BL511:BT511"/>
    <mergeCell ref="CD508:CL508"/>
    <mergeCell ref="CM508:CU508"/>
    <mergeCell ref="A509:AU509"/>
    <mergeCell ref="AV509:AY510"/>
    <mergeCell ref="AZ509:BE510"/>
    <mergeCell ref="BF509:BK510"/>
    <mergeCell ref="BL509:BT510"/>
    <mergeCell ref="BU509:CC510"/>
    <mergeCell ref="CD509:CL510"/>
    <mergeCell ref="CM509:CU510"/>
    <mergeCell ref="A508:AU508"/>
    <mergeCell ref="AV508:AY508"/>
    <mergeCell ref="AZ508:BE508"/>
    <mergeCell ref="BF508:BK508"/>
    <mergeCell ref="BL508:BT508"/>
    <mergeCell ref="BU508:CC508"/>
    <mergeCell ref="CM505:CU505"/>
    <mergeCell ref="A506:AU506"/>
    <mergeCell ref="AV506:AY507"/>
    <mergeCell ref="AZ506:BE507"/>
    <mergeCell ref="BF506:BK507"/>
    <mergeCell ref="BL506:BT507"/>
    <mergeCell ref="BU506:CC507"/>
    <mergeCell ref="CD506:CL507"/>
    <mergeCell ref="CM506:CU507"/>
    <mergeCell ref="A507:AU507"/>
    <mergeCell ref="CD503:CL504"/>
    <mergeCell ref="CM503:CU504"/>
    <mergeCell ref="A504:AU504"/>
    <mergeCell ref="A505:AU505"/>
    <mergeCell ref="AV505:AY505"/>
    <mergeCell ref="AZ505:BE505"/>
    <mergeCell ref="BF505:BK505"/>
    <mergeCell ref="BL505:BT505"/>
    <mergeCell ref="BU505:CC505"/>
    <mergeCell ref="CD505:CL505"/>
    <mergeCell ref="A503:AU503"/>
    <mergeCell ref="AV503:AY504"/>
    <mergeCell ref="AZ503:BE504"/>
    <mergeCell ref="BF503:BK504"/>
    <mergeCell ref="BL503:BT504"/>
    <mergeCell ref="BU503:CC504"/>
    <mergeCell ref="CD501:CL501"/>
    <mergeCell ref="CM501:CU501"/>
    <mergeCell ref="A502:AU502"/>
    <mergeCell ref="AV502:AY502"/>
    <mergeCell ref="AZ502:BE502"/>
    <mergeCell ref="BF502:BK502"/>
    <mergeCell ref="BL502:BT502"/>
    <mergeCell ref="BU502:CC502"/>
    <mergeCell ref="CD502:CL502"/>
    <mergeCell ref="CM502:CU502"/>
    <mergeCell ref="BU499:CC500"/>
    <mergeCell ref="CD499:CL500"/>
    <mergeCell ref="CM499:CU500"/>
    <mergeCell ref="A500:AU500"/>
    <mergeCell ref="A501:AU501"/>
    <mergeCell ref="AV501:AY501"/>
    <mergeCell ref="AZ501:BE501"/>
    <mergeCell ref="BF501:BK501"/>
    <mergeCell ref="BL501:BT501"/>
    <mergeCell ref="BU501:CC501"/>
    <mergeCell ref="A498:AU498"/>
    <mergeCell ref="A499:AU499"/>
    <mergeCell ref="AV499:AY500"/>
    <mergeCell ref="AZ499:BE500"/>
    <mergeCell ref="BF499:BK500"/>
    <mergeCell ref="BL499:BT500"/>
    <mergeCell ref="CD496:CL496"/>
    <mergeCell ref="CM496:CU496"/>
    <mergeCell ref="A497:AU497"/>
    <mergeCell ref="AV497:AY498"/>
    <mergeCell ref="AZ497:BE498"/>
    <mergeCell ref="BF497:BK498"/>
    <mergeCell ref="BL497:BT498"/>
    <mergeCell ref="BU497:CC498"/>
    <mergeCell ref="CD497:CL498"/>
    <mergeCell ref="CM497:CU498"/>
    <mergeCell ref="BU494:CC495"/>
    <mergeCell ref="CD494:CL495"/>
    <mergeCell ref="CM494:CU495"/>
    <mergeCell ref="A495:AU495"/>
    <mergeCell ref="A496:AU496"/>
    <mergeCell ref="AV496:AY496"/>
    <mergeCell ref="AZ496:BE496"/>
    <mergeCell ref="BF496:BK496"/>
    <mergeCell ref="BL496:BT496"/>
    <mergeCell ref="BU496:CC496"/>
    <mergeCell ref="BU491:CC493"/>
    <mergeCell ref="CD491:CL493"/>
    <mergeCell ref="CM491:CU493"/>
    <mergeCell ref="A492:AU492"/>
    <mergeCell ref="A493:AU493"/>
    <mergeCell ref="A494:AU494"/>
    <mergeCell ref="AV494:AY495"/>
    <mergeCell ref="AZ494:BE495"/>
    <mergeCell ref="BF494:BK495"/>
    <mergeCell ref="BL494:BT495"/>
    <mergeCell ref="A490:AU490"/>
    <mergeCell ref="A491:AU491"/>
    <mergeCell ref="AV491:AY493"/>
    <mergeCell ref="AZ491:BE493"/>
    <mergeCell ref="BF491:BK493"/>
    <mergeCell ref="BL491:BT493"/>
    <mergeCell ref="CD488:CL488"/>
    <mergeCell ref="CM488:CU488"/>
    <mergeCell ref="A489:AU489"/>
    <mergeCell ref="AV489:AY490"/>
    <mergeCell ref="AZ489:BE490"/>
    <mergeCell ref="BF489:BK490"/>
    <mergeCell ref="BL489:BT490"/>
    <mergeCell ref="BU489:CC490"/>
    <mergeCell ref="CD489:CL490"/>
    <mergeCell ref="CM489:CU490"/>
    <mergeCell ref="CD485:CL487"/>
    <mergeCell ref="CM485:CU487"/>
    <mergeCell ref="A486:AU486"/>
    <mergeCell ref="A487:AU487"/>
    <mergeCell ref="A488:AU488"/>
    <mergeCell ref="AV488:AY488"/>
    <mergeCell ref="AZ488:BE488"/>
    <mergeCell ref="BF488:BK488"/>
    <mergeCell ref="BL488:BT488"/>
    <mergeCell ref="BU488:CC488"/>
    <mergeCell ref="CD482:CL484"/>
    <mergeCell ref="CM482:CU484"/>
    <mergeCell ref="A483:AU483"/>
    <mergeCell ref="A484:AU484"/>
    <mergeCell ref="A485:AU485"/>
    <mergeCell ref="AV485:AY487"/>
    <mergeCell ref="AZ485:BE487"/>
    <mergeCell ref="BF485:BK487"/>
    <mergeCell ref="BL485:BT487"/>
    <mergeCell ref="BU485:CC487"/>
    <mergeCell ref="A482:AU482"/>
    <mergeCell ref="AV482:AY484"/>
    <mergeCell ref="AZ482:BE484"/>
    <mergeCell ref="BF482:BK484"/>
    <mergeCell ref="BL482:BT484"/>
    <mergeCell ref="BU482:CC484"/>
    <mergeCell ref="CM480:CU480"/>
    <mergeCell ref="A481:AU481"/>
    <mergeCell ref="AV481:AY481"/>
    <mergeCell ref="AZ481:BE481"/>
    <mergeCell ref="BF481:BK481"/>
    <mergeCell ref="BL481:BT481"/>
    <mergeCell ref="BU481:CC481"/>
    <mergeCell ref="CD481:CL481"/>
    <mergeCell ref="CM481:CU481"/>
    <mergeCell ref="CD478:CL479"/>
    <mergeCell ref="CM478:CU479"/>
    <mergeCell ref="A479:AU479"/>
    <mergeCell ref="A480:AU480"/>
    <mergeCell ref="AV480:AY480"/>
    <mergeCell ref="AZ480:BE480"/>
    <mergeCell ref="BF480:BK480"/>
    <mergeCell ref="BL480:BT480"/>
    <mergeCell ref="BU480:CC480"/>
    <mergeCell ref="CD480:CL480"/>
    <mergeCell ref="BU476:CC477"/>
    <mergeCell ref="CD476:CL477"/>
    <mergeCell ref="CM476:CU477"/>
    <mergeCell ref="A477:AU477"/>
    <mergeCell ref="A478:AU478"/>
    <mergeCell ref="AV478:AY479"/>
    <mergeCell ref="AZ478:BE479"/>
    <mergeCell ref="BF478:BK479"/>
    <mergeCell ref="BL478:BT479"/>
    <mergeCell ref="BU478:CC479"/>
    <mergeCell ref="A475:AU475"/>
    <mergeCell ref="A476:AU476"/>
    <mergeCell ref="AV476:AY477"/>
    <mergeCell ref="AZ476:BE477"/>
    <mergeCell ref="BF476:BK477"/>
    <mergeCell ref="BL476:BT477"/>
    <mergeCell ref="CM472:CU473"/>
    <mergeCell ref="A473:AU473"/>
    <mergeCell ref="A474:AU474"/>
    <mergeCell ref="AV474:AY475"/>
    <mergeCell ref="AZ474:BE475"/>
    <mergeCell ref="BF474:BK475"/>
    <mergeCell ref="BL474:BT475"/>
    <mergeCell ref="BU474:CC475"/>
    <mergeCell ref="CD474:CL475"/>
    <mergeCell ref="CM474:CU475"/>
    <mergeCell ref="BU471:CC471"/>
    <mergeCell ref="CD471:CL471"/>
    <mergeCell ref="CM471:CU471"/>
    <mergeCell ref="A472:AU472"/>
    <mergeCell ref="AV472:AY473"/>
    <mergeCell ref="AZ472:BE473"/>
    <mergeCell ref="BF472:BK473"/>
    <mergeCell ref="BL472:BT473"/>
    <mergeCell ref="BU472:CC473"/>
    <mergeCell ref="CD472:CL473"/>
    <mergeCell ref="A470:AU470"/>
    <mergeCell ref="A471:AU471"/>
    <mergeCell ref="AV471:AY471"/>
    <mergeCell ref="AZ471:BE471"/>
    <mergeCell ref="BF471:BK471"/>
    <mergeCell ref="BL471:BT471"/>
    <mergeCell ref="CM467:CU468"/>
    <mergeCell ref="A468:AU468"/>
    <mergeCell ref="A469:AU469"/>
    <mergeCell ref="AV469:AY470"/>
    <mergeCell ref="AZ469:BE470"/>
    <mergeCell ref="BF469:BK470"/>
    <mergeCell ref="BL469:BT470"/>
    <mergeCell ref="BU469:CC470"/>
    <mergeCell ref="CD469:CL470"/>
    <mergeCell ref="CM469:CU470"/>
    <mergeCell ref="CD465:CL466"/>
    <mergeCell ref="CM465:CU466"/>
    <mergeCell ref="A466:AU466"/>
    <mergeCell ref="A467:AU467"/>
    <mergeCell ref="AV467:AY468"/>
    <mergeCell ref="AZ467:BE468"/>
    <mergeCell ref="BF467:BK468"/>
    <mergeCell ref="BL467:BT468"/>
    <mergeCell ref="BU467:CC468"/>
    <mergeCell ref="CD467:CL468"/>
    <mergeCell ref="A465:AU465"/>
    <mergeCell ref="AV465:AY466"/>
    <mergeCell ref="AZ465:BE466"/>
    <mergeCell ref="BF465:BK466"/>
    <mergeCell ref="BL465:BT466"/>
    <mergeCell ref="BU465:CC466"/>
    <mergeCell ref="CM462:CU463"/>
    <mergeCell ref="A463:AU463"/>
    <mergeCell ref="A464:AU464"/>
    <mergeCell ref="AV464:AY464"/>
    <mergeCell ref="AZ464:BE464"/>
    <mergeCell ref="BF464:BK464"/>
    <mergeCell ref="BL464:BT464"/>
    <mergeCell ref="BU464:CC464"/>
    <mergeCell ref="CD464:CL464"/>
    <mergeCell ref="CM464:CU464"/>
    <mergeCell ref="CD460:CL461"/>
    <mergeCell ref="CM460:CU461"/>
    <mergeCell ref="A461:AU461"/>
    <mergeCell ref="A462:AU462"/>
    <mergeCell ref="AV462:AY463"/>
    <mergeCell ref="AZ462:BE463"/>
    <mergeCell ref="BF462:BK463"/>
    <mergeCell ref="BL462:BT463"/>
    <mergeCell ref="BU462:CC463"/>
    <mergeCell ref="CD462:CL463"/>
    <mergeCell ref="A460:AU460"/>
    <mergeCell ref="AV460:AY461"/>
    <mergeCell ref="AZ460:BE461"/>
    <mergeCell ref="BF460:BK461"/>
    <mergeCell ref="BL460:BT461"/>
    <mergeCell ref="BU460:CC461"/>
    <mergeCell ref="CM458:CU458"/>
    <mergeCell ref="A459:AU459"/>
    <mergeCell ref="AV459:AY459"/>
    <mergeCell ref="AZ459:BE459"/>
    <mergeCell ref="BF459:BK459"/>
    <mergeCell ref="BL459:BT459"/>
    <mergeCell ref="BU459:CC459"/>
    <mergeCell ref="CD459:CL459"/>
    <mergeCell ref="CM459:CU459"/>
    <mergeCell ref="CD456:CL457"/>
    <mergeCell ref="CM456:CU457"/>
    <mergeCell ref="A457:AU457"/>
    <mergeCell ref="A458:AU458"/>
    <mergeCell ref="AV458:AY458"/>
    <mergeCell ref="AZ458:BE458"/>
    <mergeCell ref="BF458:BK458"/>
    <mergeCell ref="BL458:BT458"/>
    <mergeCell ref="BU458:CC458"/>
    <mergeCell ref="CD458:CL458"/>
    <mergeCell ref="A456:AU456"/>
    <mergeCell ref="AV456:AY457"/>
    <mergeCell ref="AZ456:BE457"/>
    <mergeCell ref="BF456:BK457"/>
    <mergeCell ref="BL456:BT457"/>
    <mergeCell ref="BU456:CC457"/>
    <mergeCell ref="CM454:CU454"/>
    <mergeCell ref="A455:AU455"/>
    <mergeCell ref="AV455:AY455"/>
    <mergeCell ref="AZ455:BE455"/>
    <mergeCell ref="BF455:BK455"/>
    <mergeCell ref="BL455:BT455"/>
    <mergeCell ref="BU455:CC455"/>
    <mergeCell ref="CD455:CL455"/>
    <mergeCell ref="CM455:CU455"/>
    <mergeCell ref="BU453:CC453"/>
    <mergeCell ref="CD453:CL453"/>
    <mergeCell ref="CM453:CU453"/>
    <mergeCell ref="A454:AU454"/>
    <mergeCell ref="AV454:AY454"/>
    <mergeCell ref="AZ454:BE454"/>
    <mergeCell ref="BF454:BK454"/>
    <mergeCell ref="BL454:BT454"/>
    <mergeCell ref="BU454:CC454"/>
    <mergeCell ref="CD454:CL454"/>
    <mergeCell ref="A452:AU452"/>
    <mergeCell ref="A453:AU453"/>
    <mergeCell ref="AV453:AY453"/>
    <mergeCell ref="AZ453:BE453"/>
    <mergeCell ref="BF453:BK453"/>
    <mergeCell ref="BL453:BT453"/>
    <mergeCell ref="CD450:CL450"/>
    <mergeCell ref="CM450:CU450"/>
    <mergeCell ref="A451:AU451"/>
    <mergeCell ref="AV451:AY452"/>
    <mergeCell ref="AZ451:BE452"/>
    <mergeCell ref="BF451:BK452"/>
    <mergeCell ref="BL451:BT452"/>
    <mergeCell ref="BU451:CC452"/>
    <mergeCell ref="CD451:CL452"/>
    <mergeCell ref="CM451:CU452"/>
    <mergeCell ref="BU448:CC449"/>
    <mergeCell ref="CD448:CL449"/>
    <mergeCell ref="CM448:CU449"/>
    <mergeCell ref="A449:AU449"/>
    <mergeCell ref="A450:AU450"/>
    <mergeCell ref="AV450:AY450"/>
    <mergeCell ref="AZ450:BE450"/>
    <mergeCell ref="BF450:BK450"/>
    <mergeCell ref="BL450:BT450"/>
    <mergeCell ref="BU450:CC450"/>
    <mergeCell ref="BU445:CC447"/>
    <mergeCell ref="CD445:CL447"/>
    <mergeCell ref="CM445:CU447"/>
    <mergeCell ref="A446:AU446"/>
    <mergeCell ref="A447:AU447"/>
    <mergeCell ref="A448:AU448"/>
    <mergeCell ref="AV448:AY449"/>
    <mergeCell ref="AZ448:BE449"/>
    <mergeCell ref="BF448:BK449"/>
    <mergeCell ref="BL448:BT449"/>
    <mergeCell ref="A444:AU444"/>
    <mergeCell ref="A445:AU445"/>
    <mergeCell ref="AV445:AY447"/>
    <mergeCell ref="AZ445:BE447"/>
    <mergeCell ref="BF445:BK447"/>
    <mergeCell ref="BL445:BT447"/>
    <mergeCell ref="CD442:CL442"/>
    <mergeCell ref="CM442:CU442"/>
    <mergeCell ref="A443:AU443"/>
    <mergeCell ref="AV443:AY444"/>
    <mergeCell ref="AZ443:BE444"/>
    <mergeCell ref="BF443:BK444"/>
    <mergeCell ref="BL443:BT444"/>
    <mergeCell ref="BU443:CC444"/>
    <mergeCell ref="CD443:CL444"/>
    <mergeCell ref="CM443:CU444"/>
    <mergeCell ref="A442:AU442"/>
    <mergeCell ref="AV442:AY442"/>
    <mergeCell ref="AZ442:BE442"/>
    <mergeCell ref="BF442:BK442"/>
    <mergeCell ref="BL442:BT442"/>
    <mergeCell ref="BU442:CC442"/>
    <mergeCell ref="CD440:CL440"/>
    <mergeCell ref="CM440:CU440"/>
    <mergeCell ref="A441:AU441"/>
    <mergeCell ref="AV441:AY441"/>
    <mergeCell ref="AZ441:BE441"/>
    <mergeCell ref="BF441:BK441"/>
    <mergeCell ref="BL441:BT441"/>
    <mergeCell ref="BU441:CC441"/>
    <mergeCell ref="CD441:CL441"/>
    <mergeCell ref="CM441:CU441"/>
    <mergeCell ref="A440:AU440"/>
    <mergeCell ref="AV440:AY440"/>
    <mergeCell ref="AZ440:BE440"/>
    <mergeCell ref="BF440:BK440"/>
    <mergeCell ref="BL440:BT440"/>
    <mergeCell ref="BU440:CC440"/>
    <mergeCell ref="CD438:CL438"/>
    <mergeCell ref="CM438:CU438"/>
    <mergeCell ref="A439:AU439"/>
    <mergeCell ref="AV439:AY439"/>
    <mergeCell ref="AZ439:BE439"/>
    <mergeCell ref="BF439:BK439"/>
    <mergeCell ref="BL439:BT439"/>
    <mergeCell ref="BU439:CC439"/>
    <mergeCell ref="CD439:CL439"/>
    <mergeCell ref="CM439:CU439"/>
    <mergeCell ref="A438:AU438"/>
    <mergeCell ref="AV438:AY438"/>
    <mergeCell ref="AZ438:BE438"/>
    <mergeCell ref="BF438:BK438"/>
    <mergeCell ref="BL438:BT438"/>
    <mergeCell ref="BU438:CC438"/>
    <mergeCell ref="CD436:CL436"/>
    <mergeCell ref="CM436:CU436"/>
    <mergeCell ref="A437:AU437"/>
    <mergeCell ref="AV437:AY437"/>
    <mergeCell ref="AZ437:BE437"/>
    <mergeCell ref="BF437:BK437"/>
    <mergeCell ref="BL437:BT437"/>
    <mergeCell ref="BU437:CC437"/>
    <mergeCell ref="CD437:CL437"/>
    <mergeCell ref="CM437:CU437"/>
    <mergeCell ref="A436:AU436"/>
    <mergeCell ref="AV436:AY436"/>
    <mergeCell ref="AZ436:BE436"/>
    <mergeCell ref="BF436:BK436"/>
    <mergeCell ref="BL436:BT436"/>
    <mergeCell ref="BU436:CC436"/>
    <mergeCell ref="CD434:CL434"/>
    <mergeCell ref="CM434:CU434"/>
    <mergeCell ref="A435:AU435"/>
    <mergeCell ref="AV435:AY435"/>
    <mergeCell ref="AZ435:BE435"/>
    <mergeCell ref="BF435:BK435"/>
    <mergeCell ref="BL435:BT435"/>
    <mergeCell ref="BU435:CC435"/>
    <mergeCell ref="CD435:CL435"/>
    <mergeCell ref="CM435:CU435"/>
    <mergeCell ref="A434:AU434"/>
    <mergeCell ref="AV434:AY434"/>
    <mergeCell ref="AZ434:BE434"/>
    <mergeCell ref="BF434:BK434"/>
    <mergeCell ref="BL434:BT434"/>
    <mergeCell ref="BU434:CC434"/>
    <mergeCell ref="CD432:CL432"/>
    <mergeCell ref="CM432:CU432"/>
    <mergeCell ref="A433:AU433"/>
    <mergeCell ref="AV433:AY433"/>
    <mergeCell ref="AZ433:BE433"/>
    <mergeCell ref="BF433:BK433"/>
    <mergeCell ref="BL433:BT433"/>
    <mergeCell ref="BU433:CC433"/>
    <mergeCell ref="CD433:CL433"/>
    <mergeCell ref="CM433:CU433"/>
    <mergeCell ref="A432:AU432"/>
    <mergeCell ref="AV432:AY432"/>
    <mergeCell ref="AZ432:BE432"/>
    <mergeCell ref="BF432:BK432"/>
    <mergeCell ref="BL432:BT432"/>
    <mergeCell ref="BU432:CC432"/>
    <mergeCell ref="CD430:CL430"/>
    <mergeCell ref="CM430:CU430"/>
    <mergeCell ref="A431:AU431"/>
    <mergeCell ref="AV431:AY431"/>
    <mergeCell ref="AZ431:BE431"/>
    <mergeCell ref="BF431:BK431"/>
    <mergeCell ref="BL431:BT431"/>
    <mergeCell ref="BU431:CC431"/>
    <mergeCell ref="CD431:CL431"/>
    <mergeCell ref="CM431:CU431"/>
    <mergeCell ref="A430:AU430"/>
    <mergeCell ref="AV430:AY430"/>
    <mergeCell ref="AZ430:BE430"/>
    <mergeCell ref="BF430:BK430"/>
    <mergeCell ref="BL430:BT430"/>
    <mergeCell ref="BU430:CC430"/>
    <mergeCell ref="CD428:CL428"/>
    <mergeCell ref="CM428:CU428"/>
    <mergeCell ref="A429:AU429"/>
    <mergeCell ref="AV429:AY429"/>
    <mergeCell ref="AZ429:BE429"/>
    <mergeCell ref="BF429:BK429"/>
    <mergeCell ref="BL429:BT429"/>
    <mergeCell ref="BU429:CC429"/>
    <mergeCell ref="CD429:CL429"/>
    <mergeCell ref="CM429:CU429"/>
    <mergeCell ref="A428:AU428"/>
    <mergeCell ref="AV428:AY428"/>
    <mergeCell ref="AZ428:BE428"/>
    <mergeCell ref="BF428:BK428"/>
    <mergeCell ref="BL428:BT428"/>
    <mergeCell ref="BU428:CC428"/>
    <mergeCell ref="CD426:CL426"/>
    <mergeCell ref="CM426:CU426"/>
    <mergeCell ref="A427:AU427"/>
    <mergeCell ref="AV427:AY427"/>
    <mergeCell ref="AZ427:BE427"/>
    <mergeCell ref="BF427:BK427"/>
    <mergeCell ref="BL427:BT427"/>
    <mergeCell ref="BU427:CC427"/>
    <mergeCell ref="CD427:CL427"/>
    <mergeCell ref="CM427:CU427"/>
    <mergeCell ref="A426:AU426"/>
    <mergeCell ref="AV426:AY426"/>
    <mergeCell ref="AZ426:BE426"/>
    <mergeCell ref="BF426:BK426"/>
    <mergeCell ref="BL426:BT426"/>
    <mergeCell ref="BU426:CC426"/>
    <mergeCell ref="CD424:CL424"/>
    <mergeCell ref="CM424:CU424"/>
    <mergeCell ref="A425:AU425"/>
    <mergeCell ref="AV425:AY425"/>
    <mergeCell ref="AZ425:BE425"/>
    <mergeCell ref="BF425:BK425"/>
    <mergeCell ref="BL425:BT425"/>
    <mergeCell ref="BU425:CC425"/>
    <mergeCell ref="CD425:CL425"/>
    <mergeCell ref="CM425:CU425"/>
    <mergeCell ref="BU422:CC423"/>
    <mergeCell ref="CD422:CL423"/>
    <mergeCell ref="CM422:CU423"/>
    <mergeCell ref="A423:AU423"/>
    <mergeCell ref="A424:AU424"/>
    <mergeCell ref="AV424:AY424"/>
    <mergeCell ref="AZ424:BE424"/>
    <mergeCell ref="BF424:BK424"/>
    <mergeCell ref="BL424:BT424"/>
    <mergeCell ref="BU424:CC424"/>
    <mergeCell ref="A421:AU421"/>
    <mergeCell ref="A422:AU422"/>
    <mergeCell ref="AV422:AY423"/>
    <mergeCell ref="AZ422:BE423"/>
    <mergeCell ref="BF422:BK423"/>
    <mergeCell ref="BL422:BT423"/>
    <mergeCell ref="CM418:CU419"/>
    <mergeCell ref="A419:AU419"/>
    <mergeCell ref="A420:AU420"/>
    <mergeCell ref="AV420:AY421"/>
    <mergeCell ref="AZ420:BE421"/>
    <mergeCell ref="BF420:BK421"/>
    <mergeCell ref="BL420:BT421"/>
    <mergeCell ref="BU420:CC421"/>
    <mergeCell ref="CD420:CL421"/>
    <mergeCell ref="CM420:CU421"/>
    <mergeCell ref="BU417:CC417"/>
    <mergeCell ref="CD417:CL417"/>
    <mergeCell ref="CM417:CU417"/>
    <mergeCell ref="A418:AU418"/>
    <mergeCell ref="AV418:AY419"/>
    <mergeCell ref="AZ418:BE419"/>
    <mergeCell ref="BF418:BK419"/>
    <mergeCell ref="BL418:BT419"/>
    <mergeCell ref="BU418:CC419"/>
    <mergeCell ref="CD418:CL419"/>
    <mergeCell ref="A416:AU416"/>
    <mergeCell ref="A417:AU417"/>
    <mergeCell ref="AV417:AY417"/>
    <mergeCell ref="AZ417:BE417"/>
    <mergeCell ref="BF417:BK417"/>
    <mergeCell ref="BL417:BT417"/>
    <mergeCell ref="CD414:CL414"/>
    <mergeCell ref="CM414:CU414"/>
    <mergeCell ref="A415:AU415"/>
    <mergeCell ref="AV415:AY416"/>
    <mergeCell ref="AZ415:BE416"/>
    <mergeCell ref="BF415:BK416"/>
    <mergeCell ref="BL415:BT416"/>
    <mergeCell ref="BU415:CC416"/>
    <mergeCell ref="CD415:CL416"/>
    <mergeCell ref="CM415:CU416"/>
    <mergeCell ref="A414:AU414"/>
    <mergeCell ref="AV414:AY414"/>
    <mergeCell ref="AZ414:BE414"/>
    <mergeCell ref="BF414:BK414"/>
    <mergeCell ref="BL414:BT414"/>
    <mergeCell ref="BU414:CC414"/>
    <mergeCell ref="CM411:CU411"/>
    <mergeCell ref="A412:AU412"/>
    <mergeCell ref="AV412:AY413"/>
    <mergeCell ref="AZ412:BE413"/>
    <mergeCell ref="BF412:BK413"/>
    <mergeCell ref="BL412:BT413"/>
    <mergeCell ref="BU412:CC413"/>
    <mergeCell ref="CD412:CL413"/>
    <mergeCell ref="CM412:CU413"/>
    <mergeCell ref="A413:AU413"/>
    <mergeCell ref="CD409:CL410"/>
    <mergeCell ref="CM409:CU410"/>
    <mergeCell ref="A410:AU410"/>
    <mergeCell ref="A411:AU411"/>
    <mergeCell ref="AV411:AY411"/>
    <mergeCell ref="AZ411:BE411"/>
    <mergeCell ref="BF411:BK411"/>
    <mergeCell ref="BL411:BT411"/>
    <mergeCell ref="BU411:CC411"/>
    <mergeCell ref="CD411:CL411"/>
    <mergeCell ref="A409:AU409"/>
    <mergeCell ref="AV409:AY410"/>
    <mergeCell ref="AZ409:BE410"/>
    <mergeCell ref="BF409:BK410"/>
    <mergeCell ref="BL409:BT410"/>
    <mergeCell ref="BU409:CC410"/>
    <mergeCell ref="CD407:CL407"/>
    <mergeCell ref="CM407:CU407"/>
    <mergeCell ref="A408:AU408"/>
    <mergeCell ref="AV408:AY408"/>
    <mergeCell ref="AZ408:BE408"/>
    <mergeCell ref="BF408:BK408"/>
    <mergeCell ref="BL408:BT408"/>
    <mergeCell ref="BU408:CC408"/>
    <mergeCell ref="CD408:CL408"/>
    <mergeCell ref="CM408:CU408"/>
    <mergeCell ref="BU405:CC406"/>
    <mergeCell ref="CD405:CL406"/>
    <mergeCell ref="CM405:CU406"/>
    <mergeCell ref="A406:AU406"/>
    <mergeCell ref="A407:AU407"/>
    <mergeCell ref="AV407:AY407"/>
    <mergeCell ref="AZ407:BE407"/>
    <mergeCell ref="BF407:BK407"/>
    <mergeCell ref="BL407:BT407"/>
    <mergeCell ref="BU407:CC407"/>
    <mergeCell ref="A404:AU404"/>
    <mergeCell ref="A405:AU405"/>
    <mergeCell ref="AV405:AY406"/>
    <mergeCell ref="AZ405:BE406"/>
    <mergeCell ref="BF405:BK406"/>
    <mergeCell ref="BL405:BT406"/>
    <mergeCell ref="CD402:CL402"/>
    <mergeCell ref="CM402:CU402"/>
    <mergeCell ref="A403:AU403"/>
    <mergeCell ref="AV403:AY404"/>
    <mergeCell ref="AZ403:BE404"/>
    <mergeCell ref="BF403:BK404"/>
    <mergeCell ref="BL403:BT404"/>
    <mergeCell ref="BU403:CC404"/>
    <mergeCell ref="CD403:CL404"/>
    <mergeCell ref="CM403:CU404"/>
    <mergeCell ref="BU400:CC401"/>
    <mergeCell ref="CD400:CL401"/>
    <mergeCell ref="CM400:CU401"/>
    <mergeCell ref="A401:AU401"/>
    <mergeCell ref="A402:AU402"/>
    <mergeCell ref="AV402:AY402"/>
    <mergeCell ref="AZ402:BE402"/>
    <mergeCell ref="BF402:BK402"/>
    <mergeCell ref="BL402:BT402"/>
    <mergeCell ref="BU402:CC402"/>
    <mergeCell ref="BU397:CC399"/>
    <mergeCell ref="CD397:CL399"/>
    <mergeCell ref="CM397:CU399"/>
    <mergeCell ref="A398:AU398"/>
    <mergeCell ref="A399:AU399"/>
    <mergeCell ref="A400:AU400"/>
    <mergeCell ref="AV400:AY401"/>
    <mergeCell ref="AZ400:BE401"/>
    <mergeCell ref="BF400:BK401"/>
    <mergeCell ref="BL400:BT401"/>
    <mergeCell ref="A396:AU396"/>
    <mergeCell ref="A397:AU397"/>
    <mergeCell ref="AV397:AY399"/>
    <mergeCell ref="AZ397:BE399"/>
    <mergeCell ref="BF397:BK399"/>
    <mergeCell ref="BL397:BT399"/>
    <mergeCell ref="CD394:CL394"/>
    <mergeCell ref="CM394:CU394"/>
    <mergeCell ref="A395:AU395"/>
    <mergeCell ref="AV395:AY396"/>
    <mergeCell ref="AZ395:BE396"/>
    <mergeCell ref="BF395:BK396"/>
    <mergeCell ref="BL395:BT396"/>
    <mergeCell ref="BU395:CC396"/>
    <mergeCell ref="CD395:CL396"/>
    <mergeCell ref="CM395:CU396"/>
    <mergeCell ref="CD391:CL393"/>
    <mergeCell ref="CM391:CU393"/>
    <mergeCell ref="A392:AU392"/>
    <mergeCell ref="A393:AU393"/>
    <mergeCell ref="A394:AU394"/>
    <mergeCell ref="AV394:AY394"/>
    <mergeCell ref="AZ394:BE394"/>
    <mergeCell ref="BF394:BK394"/>
    <mergeCell ref="BL394:BT394"/>
    <mergeCell ref="BU394:CC394"/>
    <mergeCell ref="CD388:CL390"/>
    <mergeCell ref="CM388:CU390"/>
    <mergeCell ref="A389:AU389"/>
    <mergeCell ref="A390:AU390"/>
    <mergeCell ref="A391:AU391"/>
    <mergeCell ref="AV391:AY393"/>
    <mergeCell ref="AZ391:BE393"/>
    <mergeCell ref="BF391:BK393"/>
    <mergeCell ref="BL391:BT393"/>
    <mergeCell ref="BU391:CC393"/>
    <mergeCell ref="A388:AU388"/>
    <mergeCell ref="AV388:AY390"/>
    <mergeCell ref="AZ388:BE390"/>
    <mergeCell ref="BF388:BK390"/>
    <mergeCell ref="BL388:BT390"/>
    <mergeCell ref="BU388:CC390"/>
    <mergeCell ref="CM386:CU386"/>
    <mergeCell ref="A387:AU387"/>
    <mergeCell ref="AV387:AY387"/>
    <mergeCell ref="AZ387:BE387"/>
    <mergeCell ref="BF387:BK387"/>
    <mergeCell ref="BL387:BT387"/>
    <mergeCell ref="BU387:CC387"/>
    <mergeCell ref="CD387:CL387"/>
    <mergeCell ref="CM387:CU387"/>
    <mergeCell ref="CD384:CL385"/>
    <mergeCell ref="CM384:CU385"/>
    <mergeCell ref="A385:AU385"/>
    <mergeCell ref="A386:AU386"/>
    <mergeCell ref="AV386:AY386"/>
    <mergeCell ref="AZ386:BE386"/>
    <mergeCell ref="BF386:BK386"/>
    <mergeCell ref="BL386:BT386"/>
    <mergeCell ref="BU386:CC386"/>
    <mergeCell ref="CD386:CL386"/>
    <mergeCell ref="BU382:CC383"/>
    <mergeCell ref="CD382:CL383"/>
    <mergeCell ref="CM382:CU383"/>
    <mergeCell ref="A383:AU383"/>
    <mergeCell ref="A384:AU384"/>
    <mergeCell ref="AV384:AY385"/>
    <mergeCell ref="AZ384:BE385"/>
    <mergeCell ref="BF384:BK385"/>
    <mergeCell ref="BL384:BT385"/>
    <mergeCell ref="BU384:CC385"/>
    <mergeCell ref="A381:AU381"/>
    <mergeCell ref="A382:AU382"/>
    <mergeCell ref="AV382:AY383"/>
    <mergeCell ref="AZ382:BE383"/>
    <mergeCell ref="BF382:BK383"/>
    <mergeCell ref="BL382:BT383"/>
    <mergeCell ref="CM378:CU379"/>
    <mergeCell ref="A379:AU379"/>
    <mergeCell ref="A380:AU380"/>
    <mergeCell ref="AV380:AY381"/>
    <mergeCell ref="AZ380:BE381"/>
    <mergeCell ref="BF380:BK381"/>
    <mergeCell ref="BL380:BT381"/>
    <mergeCell ref="BU380:CC381"/>
    <mergeCell ref="CD380:CL381"/>
    <mergeCell ref="CM380:CU381"/>
    <mergeCell ref="BU377:CC377"/>
    <mergeCell ref="CD377:CL377"/>
    <mergeCell ref="CM377:CU377"/>
    <mergeCell ref="A378:AU378"/>
    <mergeCell ref="AV378:AY379"/>
    <mergeCell ref="AZ378:BE379"/>
    <mergeCell ref="BF378:BK379"/>
    <mergeCell ref="BL378:BT379"/>
    <mergeCell ref="BU378:CC379"/>
    <mergeCell ref="CD378:CL379"/>
    <mergeCell ref="A376:AU376"/>
    <mergeCell ref="A377:AU377"/>
    <mergeCell ref="AV377:AY377"/>
    <mergeCell ref="AZ377:BE377"/>
    <mergeCell ref="BF377:BK377"/>
    <mergeCell ref="BL377:BT377"/>
    <mergeCell ref="CM373:CU374"/>
    <mergeCell ref="A374:AU374"/>
    <mergeCell ref="A375:AU375"/>
    <mergeCell ref="AV375:AY376"/>
    <mergeCell ref="AZ375:BE376"/>
    <mergeCell ref="BF375:BK376"/>
    <mergeCell ref="BL375:BT376"/>
    <mergeCell ref="BU375:CC376"/>
    <mergeCell ref="CD375:CL376"/>
    <mergeCell ref="CM375:CU376"/>
    <mergeCell ref="CD371:CL372"/>
    <mergeCell ref="CM371:CU372"/>
    <mergeCell ref="A372:AU372"/>
    <mergeCell ref="A373:AU373"/>
    <mergeCell ref="AV373:AY374"/>
    <mergeCell ref="AZ373:BE374"/>
    <mergeCell ref="BF373:BK374"/>
    <mergeCell ref="BL373:BT374"/>
    <mergeCell ref="BU373:CC374"/>
    <mergeCell ref="CD373:CL374"/>
    <mergeCell ref="A371:AU371"/>
    <mergeCell ref="AV371:AY372"/>
    <mergeCell ref="AZ371:BE372"/>
    <mergeCell ref="BF371:BK372"/>
    <mergeCell ref="BL371:BT372"/>
    <mergeCell ref="BU371:CC372"/>
    <mergeCell ref="CM368:CU369"/>
    <mergeCell ref="A369:AU369"/>
    <mergeCell ref="A370:AU370"/>
    <mergeCell ref="AV370:AY370"/>
    <mergeCell ref="AZ370:BE370"/>
    <mergeCell ref="BF370:BK370"/>
    <mergeCell ref="BL370:BT370"/>
    <mergeCell ref="BU370:CC370"/>
    <mergeCell ref="CD370:CL370"/>
    <mergeCell ref="CM370:CU370"/>
    <mergeCell ref="CD366:CL367"/>
    <mergeCell ref="CM366:CU367"/>
    <mergeCell ref="A367:AU367"/>
    <mergeCell ref="A368:AU368"/>
    <mergeCell ref="AV368:AY369"/>
    <mergeCell ref="AZ368:BE369"/>
    <mergeCell ref="BF368:BK369"/>
    <mergeCell ref="BL368:BT369"/>
    <mergeCell ref="BU368:CC369"/>
    <mergeCell ref="CD368:CL369"/>
    <mergeCell ref="A366:AU366"/>
    <mergeCell ref="AV366:AY367"/>
    <mergeCell ref="AZ366:BE367"/>
    <mergeCell ref="BF366:BK367"/>
    <mergeCell ref="BL366:BT367"/>
    <mergeCell ref="BU366:CC367"/>
    <mergeCell ref="CM364:CU364"/>
    <mergeCell ref="A365:AU365"/>
    <mergeCell ref="AV365:AY365"/>
    <mergeCell ref="AZ365:BE365"/>
    <mergeCell ref="BF365:BK365"/>
    <mergeCell ref="BL365:BT365"/>
    <mergeCell ref="BU365:CC365"/>
    <mergeCell ref="CD365:CL365"/>
    <mergeCell ref="CM365:CU365"/>
    <mergeCell ref="CD362:CL363"/>
    <mergeCell ref="CM362:CU363"/>
    <mergeCell ref="A363:AU363"/>
    <mergeCell ref="A364:AU364"/>
    <mergeCell ref="AV364:AY364"/>
    <mergeCell ref="AZ364:BE364"/>
    <mergeCell ref="BF364:BK364"/>
    <mergeCell ref="BL364:BT364"/>
    <mergeCell ref="BU364:CC364"/>
    <mergeCell ref="CD364:CL364"/>
    <mergeCell ref="A362:AU362"/>
    <mergeCell ref="AV362:AY363"/>
    <mergeCell ref="AZ362:BE363"/>
    <mergeCell ref="BF362:BK363"/>
    <mergeCell ref="BL362:BT363"/>
    <mergeCell ref="BU362:CC363"/>
    <mergeCell ref="CM360:CU360"/>
    <mergeCell ref="A361:AU361"/>
    <mergeCell ref="AV361:AY361"/>
    <mergeCell ref="AZ361:BE361"/>
    <mergeCell ref="BF361:BK361"/>
    <mergeCell ref="BL361:BT361"/>
    <mergeCell ref="BU361:CC361"/>
    <mergeCell ref="CD361:CL361"/>
    <mergeCell ref="CM361:CU361"/>
    <mergeCell ref="BU359:CC359"/>
    <mergeCell ref="CD359:CL359"/>
    <mergeCell ref="CM359:CU359"/>
    <mergeCell ref="A360:AU360"/>
    <mergeCell ref="AV360:AY360"/>
    <mergeCell ref="AZ360:BE360"/>
    <mergeCell ref="BF360:BK360"/>
    <mergeCell ref="BL360:BT360"/>
    <mergeCell ref="BU360:CC360"/>
    <mergeCell ref="CD360:CL360"/>
    <mergeCell ref="A358:AU358"/>
    <mergeCell ref="A359:AU359"/>
    <mergeCell ref="AV359:AY359"/>
    <mergeCell ref="AZ359:BE359"/>
    <mergeCell ref="BF359:BK359"/>
    <mergeCell ref="BL359:BT359"/>
    <mergeCell ref="CD356:CL356"/>
    <mergeCell ref="CM356:CU356"/>
    <mergeCell ref="A357:AU357"/>
    <mergeCell ref="AV357:AY358"/>
    <mergeCell ref="AZ357:BE358"/>
    <mergeCell ref="BF357:BK358"/>
    <mergeCell ref="BL357:BT358"/>
    <mergeCell ref="BU357:CC358"/>
    <mergeCell ref="CD357:CL358"/>
    <mergeCell ref="CM357:CU358"/>
    <mergeCell ref="BU354:CC355"/>
    <mergeCell ref="CD354:CL355"/>
    <mergeCell ref="CM354:CU355"/>
    <mergeCell ref="A355:AU355"/>
    <mergeCell ref="A356:AU356"/>
    <mergeCell ref="AV356:AY356"/>
    <mergeCell ref="AZ356:BE356"/>
    <mergeCell ref="BF356:BK356"/>
    <mergeCell ref="BL356:BT356"/>
    <mergeCell ref="BU356:CC356"/>
    <mergeCell ref="BU351:CC353"/>
    <mergeCell ref="CD351:CL353"/>
    <mergeCell ref="CM351:CU353"/>
    <mergeCell ref="A352:AU352"/>
    <mergeCell ref="A353:AU353"/>
    <mergeCell ref="A354:AU354"/>
    <mergeCell ref="AV354:AY355"/>
    <mergeCell ref="AZ354:BE355"/>
    <mergeCell ref="BF354:BK355"/>
    <mergeCell ref="BL354:BT355"/>
    <mergeCell ref="A350:AU350"/>
    <mergeCell ref="A351:AU351"/>
    <mergeCell ref="AV351:AY353"/>
    <mergeCell ref="AZ351:BE353"/>
    <mergeCell ref="BF351:BK353"/>
    <mergeCell ref="BL351:BT353"/>
    <mergeCell ref="BL349:BT350"/>
    <mergeCell ref="BF349:BK350"/>
    <mergeCell ref="AZ349:BE350"/>
    <mergeCell ref="AV349:AY350"/>
    <mergeCell ref="CD348:CL348"/>
    <mergeCell ref="CM348:CU348"/>
    <mergeCell ref="A349:AU349"/>
    <mergeCell ref="BU270:CC270"/>
    <mergeCell ref="BL270:BT270"/>
    <mergeCell ref="BF270:BK270"/>
    <mergeCell ref="AZ270:BE270"/>
    <mergeCell ref="AV270:AY270"/>
    <mergeCell ref="CM271:CU271"/>
    <mergeCell ref="CD271:CL271"/>
    <mergeCell ref="A348:AU348"/>
    <mergeCell ref="AV348:AY348"/>
    <mergeCell ref="AZ348:BE348"/>
    <mergeCell ref="BF348:BK348"/>
    <mergeCell ref="BL348:BT348"/>
    <mergeCell ref="BU348:CC348"/>
    <mergeCell ref="A347:AU347"/>
    <mergeCell ref="AV347:AY347"/>
    <mergeCell ref="AZ347:BE347"/>
    <mergeCell ref="BF347:BK347"/>
    <mergeCell ref="BL347:BT347"/>
    <mergeCell ref="BU347:CC347"/>
    <mergeCell ref="CD347:CL347"/>
    <mergeCell ref="CM347:CU347"/>
    <mergeCell ref="BU346:CC346"/>
    <mergeCell ref="BL346:BT346"/>
    <mergeCell ref="A346:AU346"/>
    <mergeCell ref="BU271:CC271"/>
    <mergeCell ref="BL271:BT271"/>
    <mergeCell ref="BF271:BK271"/>
    <mergeCell ref="AZ271:BE271"/>
    <mergeCell ref="AV271:AY271"/>
    <mergeCell ref="A345:AU345"/>
    <mergeCell ref="CM270:CU270"/>
    <mergeCell ref="CM276:CU276"/>
    <mergeCell ref="CD276:CL276"/>
    <mergeCell ref="BU276:CC276"/>
    <mergeCell ref="BL276:BT276"/>
    <mergeCell ref="BF276:BK276"/>
    <mergeCell ref="AZ276:BE276"/>
    <mergeCell ref="CD270:CL270"/>
    <mergeCell ref="CD274:CL275"/>
    <mergeCell ref="A344:AU344"/>
    <mergeCell ref="AV344:AY344"/>
    <mergeCell ref="AZ344:BE344"/>
    <mergeCell ref="BF344:BK344"/>
    <mergeCell ref="BL344:BT344"/>
    <mergeCell ref="BU344:CC344"/>
    <mergeCell ref="CM274:CU275"/>
    <mergeCell ref="AV281:AY282"/>
    <mergeCell ref="BL283:BT283"/>
    <mergeCell ref="BF283:BK283"/>
    <mergeCell ref="AZ283:BE283"/>
    <mergeCell ref="AV283:AY283"/>
    <mergeCell ref="CM283:CU283"/>
    <mergeCell ref="CD283:CL283"/>
    <mergeCell ref="CM281:CU282"/>
    <mergeCell ref="CD281:CL282"/>
    <mergeCell ref="AV292:AY292"/>
    <mergeCell ref="BU293:CC293"/>
    <mergeCell ref="BL293:BT293"/>
    <mergeCell ref="BF293:BK293"/>
    <mergeCell ref="A343:AU343"/>
    <mergeCell ref="AV276:AY276"/>
    <mergeCell ref="BU281:CC282"/>
    <mergeCell ref="BL281:BT282"/>
    <mergeCell ref="BF281:BK282"/>
    <mergeCell ref="AZ281:BE282"/>
    <mergeCell ref="CM292:CU292"/>
    <mergeCell ref="CM294:CU296"/>
    <mergeCell ref="BL300:BT300"/>
    <mergeCell ref="BF300:BK300"/>
    <mergeCell ref="A342:AU342"/>
    <mergeCell ref="BU283:CC283"/>
    <mergeCell ref="BU292:CC292"/>
    <mergeCell ref="BL292:BT292"/>
    <mergeCell ref="BF292:BK292"/>
    <mergeCell ref="AZ292:BE292"/>
    <mergeCell ref="A339:AU339"/>
    <mergeCell ref="AV313:AY313"/>
    <mergeCell ref="A336:AU336"/>
    <mergeCell ref="AV336:AY336"/>
    <mergeCell ref="A341:AU341"/>
    <mergeCell ref="CM290:CU291"/>
    <mergeCell ref="CM293:CU293"/>
    <mergeCell ref="CD293:CL293"/>
    <mergeCell ref="AZ293:BE293"/>
    <mergeCell ref="AV293:AY293"/>
    <mergeCell ref="AV301:AY302"/>
    <mergeCell ref="CM300:CU300"/>
    <mergeCell ref="CD300:CL300"/>
    <mergeCell ref="BF297:BK299"/>
    <mergeCell ref="AZ297:BE299"/>
    <mergeCell ref="A340:AU340"/>
    <mergeCell ref="AZ300:BE300"/>
    <mergeCell ref="AV300:AY300"/>
    <mergeCell ref="BU301:CC302"/>
    <mergeCell ref="BL301:BT302"/>
    <mergeCell ref="BU313:CC313"/>
    <mergeCell ref="BL313:BT313"/>
    <mergeCell ref="BF313:BK313"/>
    <mergeCell ref="AZ313:BE313"/>
    <mergeCell ref="CM297:CU299"/>
    <mergeCell ref="CD297:CL299"/>
    <mergeCell ref="CM301:CU302"/>
    <mergeCell ref="CD301:CL302"/>
    <mergeCell ref="AZ301:BE302"/>
    <mergeCell ref="BF301:BK302"/>
    <mergeCell ref="BU314:CC314"/>
    <mergeCell ref="BL314:BT314"/>
    <mergeCell ref="BU318:CC319"/>
    <mergeCell ref="BL318:BT319"/>
    <mergeCell ref="CM303:CU305"/>
    <mergeCell ref="A338:AU338"/>
    <mergeCell ref="BL311:BT312"/>
    <mergeCell ref="BF311:BK312"/>
    <mergeCell ref="AZ311:BE312"/>
    <mergeCell ref="AV311:AY312"/>
    <mergeCell ref="CD335:CL335"/>
    <mergeCell ref="CM335:CU335"/>
    <mergeCell ref="CD336:CL336"/>
    <mergeCell ref="CM336:CU336"/>
    <mergeCell ref="A337:AU337"/>
    <mergeCell ref="CM311:CU312"/>
    <mergeCell ref="CD311:CL312"/>
    <mergeCell ref="BU311:CC312"/>
    <mergeCell ref="CM314:CU314"/>
    <mergeCell ref="CD314:CL314"/>
    <mergeCell ref="BL335:BT335"/>
    <mergeCell ref="BU335:CC335"/>
    <mergeCell ref="AZ336:BE336"/>
    <mergeCell ref="BF336:BK336"/>
    <mergeCell ref="BL336:BT336"/>
    <mergeCell ref="BU336:CC336"/>
    <mergeCell ref="A335:AU335"/>
    <mergeCell ref="AV335:AY335"/>
    <mergeCell ref="AZ335:BE335"/>
    <mergeCell ref="BF335:BK335"/>
    <mergeCell ref="A334:AU334"/>
    <mergeCell ref="AV334:AY334"/>
    <mergeCell ref="AZ334:BE334"/>
    <mergeCell ref="BF334:BK334"/>
    <mergeCell ref="AZ333:BE333"/>
    <mergeCell ref="BF333:BK333"/>
    <mergeCell ref="BL333:BT333"/>
    <mergeCell ref="BU333:CC333"/>
    <mergeCell ref="A333:AU333"/>
    <mergeCell ref="AV333:AY333"/>
    <mergeCell ref="CM331:CU331"/>
    <mergeCell ref="CD332:CL332"/>
    <mergeCell ref="CM332:CU332"/>
    <mergeCell ref="CD333:CL333"/>
    <mergeCell ref="CM333:CU333"/>
    <mergeCell ref="BL334:BT334"/>
    <mergeCell ref="BU334:CC334"/>
    <mergeCell ref="CD334:CL334"/>
    <mergeCell ref="CM334:CU334"/>
    <mergeCell ref="A332:AU332"/>
    <mergeCell ref="AV332:AY332"/>
    <mergeCell ref="AZ332:BE332"/>
    <mergeCell ref="BF332:BK332"/>
    <mergeCell ref="BL332:BT332"/>
    <mergeCell ref="BU332:CC332"/>
    <mergeCell ref="CD330:CL330"/>
    <mergeCell ref="CM330:CU330"/>
    <mergeCell ref="BU330:CC330"/>
    <mergeCell ref="A331:AU331"/>
    <mergeCell ref="AV331:AY331"/>
    <mergeCell ref="AZ331:BE331"/>
    <mergeCell ref="BF331:BK331"/>
    <mergeCell ref="BL331:BT331"/>
    <mergeCell ref="BU331:CC331"/>
    <mergeCell ref="CD331:CL331"/>
    <mergeCell ref="BL324:BT325"/>
    <mergeCell ref="BF324:BK325"/>
    <mergeCell ref="A329:AU329"/>
    <mergeCell ref="AZ328:BE329"/>
    <mergeCell ref="AV328:AY329"/>
    <mergeCell ref="AV330:AY330"/>
    <mergeCell ref="AZ330:BE330"/>
    <mergeCell ref="BF330:BK330"/>
    <mergeCell ref="A330:AU330"/>
    <mergeCell ref="BL330:BT330"/>
    <mergeCell ref="AV315:AY316"/>
    <mergeCell ref="CM318:CU319"/>
    <mergeCell ref="AZ317:BE317"/>
    <mergeCell ref="AV317:AY317"/>
    <mergeCell ref="A318:AU318"/>
    <mergeCell ref="A328:AU328"/>
    <mergeCell ref="BL326:BT327"/>
    <mergeCell ref="BF326:BK327"/>
    <mergeCell ref="AZ326:BE327"/>
    <mergeCell ref="AV326:AY327"/>
    <mergeCell ref="CM313:CU313"/>
    <mergeCell ref="CD313:CL313"/>
    <mergeCell ref="A325:AU325"/>
    <mergeCell ref="A326:AU326"/>
    <mergeCell ref="CM328:CU329"/>
    <mergeCell ref="A327:AU327"/>
    <mergeCell ref="AZ314:BE314"/>
    <mergeCell ref="AV314:AY314"/>
    <mergeCell ref="A324:AU324"/>
    <mergeCell ref="AZ315:BE316"/>
    <mergeCell ref="BL320:BT320"/>
    <mergeCell ref="CD318:CL319"/>
    <mergeCell ref="CM315:CU316"/>
    <mergeCell ref="CD323:CL323"/>
    <mergeCell ref="CM323:CU323"/>
    <mergeCell ref="CD317:CL317"/>
    <mergeCell ref="AV337:AY337"/>
    <mergeCell ref="BU320:CC320"/>
    <mergeCell ref="CD320:CL320"/>
    <mergeCell ref="CM320:CU320"/>
    <mergeCell ref="CM324:CU325"/>
    <mergeCell ref="CM337:CU337"/>
    <mergeCell ref="CD337:CL337"/>
    <mergeCell ref="CM321:CU322"/>
    <mergeCell ref="AZ323:BE323"/>
    <mergeCell ref="BF323:BK323"/>
    <mergeCell ref="AZ321:BE322"/>
    <mergeCell ref="AV321:AY322"/>
    <mergeCell ref="A320:AU320"/>
    <mergeCell ref="CD315:CL316"/>
    <mergeCell ref="AV318:AY319"/>
    <mergeCell ref="A322:AU322"/>
    <mergeCell ref="BU317:CC317"/>
    <mergeCell ref="BL317:BT317"/>
    <mergeCell ref="BF320:BK320"/>
    <mergeCell ref="BU315:CC316"/>
    <mergeCell ref="AV320:AY320"/>
    <mergeCell ref="A316:AU316"/>
    <mergeCell ref="A317:AU317"/>
    <mergeCell ref="A319:AU319"/>
    <mergeCell ref="BF318:BK319"/>
    <mergeCell ref="A314:AU314"/>
    <mergeCell ref="BF315:BK316"/>
    <mergeCell ref="BF314:BK314"/>
    <mergeCell ref="AZ318:BE319"/>
    <mergeCell ref="AZ320:BE320"/>
    <mergeCell ref="A312:AU312"/>
    <mergeCell ref="A313:AU313"/>
    <mergeCell ref="BU321:CC322"/>
    <mergeCell ref="CM326:CU327"/>
    <mergeCell ref="CD326:CL327"/>
    <mergeCell ref="BU326:CC327"/>
    <mergeCell ref="BF321:BK322"/>
    <mergeCell ref="BU323:CC323"/>
    <mergeCell ref="BF317:BK317"/>
    <mergeCell ref="A315:AU315"/>
    <mergeCell ref="AZ339:BE339"/>
    <mergeCell ref="A321:AU321"/>
    <mergeCell ref="CD321:CL322"/>
    <mergeCell ref="BL321:BT322"/>
    <mergeCell ref="A323:AU323"/>
    <mergeCell ref="AV323:AY323"/>
    <mergeCell ref="BU337:CC337"/>
    <mergeCell ref="BL337:BT337"/>
    <mergeCell ref="BF337:BK337"/>
    <mergeCell ref="AZ337:BE337"/>
    <mergeCell ref="BF309:BK310"/>
    <mergeCell ref="BL309:BT310"/>
    <mergeCell ref="CM339:CU339"/>
    <mergeCell ref="CD339:CL339"/>
    <mergeCell ref="BU339:CC339"/>
    <mergeCell ref="BL339:BT339"/>
    <mergeCell ref="BF339:BK339"/>
    <mergeCell ref="CM317:CU317"/>
    <mergeCell ref="BL315:BT316"/>
    <mergeCell ref="BL323:BT323"/>
    <mergeCell ref="BL308:BT308"/>
    <mergeCell ref="CM338:CU338"/>
    <mergeCell ref="CD338:CL338"/>
    <mergeCell ref="BF338:BK338"/>
    <mergeCell ref="AZ338:BE338"/>
    <mergeCell ref="AV338:AY338"/>
    <mergeCell ref="BU338:CC338"/>
    <mergeCell ref="BL338:BT338"/>
    <mergeCell ref="AV309:AY310"/>
    <mergeCell ref="AZ309:BE310"/>
    <mergeCell ref="BL306:BT307"/>
    <mergeCell ref="BU309:CC310"/>
    <mergeCell ref="CD309:CL310"/>
    <mergeCell ref="CM309:CU310"/>
    <mergeCell ref="BU306:CC307"/>
    <mergeCell ref="CD306:CL307"/>
    <mergeCell ref="CM306:CU307"/>
    <mergeCell ref="BU308:CC308"/>
    <mergeCell ref="CD308:CL308"/>
    <mergeCell ref="CM308:CU308"/>
    <mergeCell ref="BF306:BK307"/>
    <mergeCell ref="A307:AU307"/>
    <mergeCell ref="A308:AU308"/>
    <mergeCell ref="AV308:AY308"/>
    <mergeCell ref="AZ308:BE308"/>
    <mergeCell ref="BF308:BK308"/>
    <mergeCell ref="AV340:AY340"/>
    <mergeCell ref="A304:AU304"/>
    <mergeCell ref="A305:AU305"/>
    <mergeCell ref="A306:AU306"/>
    <mergeCell ref="AV306:AY307"/>
    <mergeCell ref="AZ306:BE307"/>
    <mergeCell ref="AV339:AY339"/>
    <mergeCell ref="A310:AU310"/>
    <mergeCell ref="A311:AU311"/>
    <mergeCell ref="A309:AU309"/>
    <mergeCell ref="CD341:CL341"/>
    <mergeCell ref="BU341:CC341"/>
    <mergeCell ref="BL341:BT341"/>
    <mergeCell ref="BF341:BK341"/>
    <mergeCell ref="A302:AU302"/>
    <mergeCell ref="A303:AU303"/>
    <mergeCell ref="BU340:CC340"/>
    <mergeCell ref="BL340:BT340"/>
    <mergeCell ref="BF340:BK340"/>
    <mergeCell ref="AZ340:BE340"/>
    <mergeCell ref="A297:AU297"/>
    <mergeCell ref="BU342:CC342"/>
    <mergeCell ref="BL342:BT342"/>
    <mergeCell ref="BF342:BK342"/>
    <mergeCell ref="AZ342:BE342"/>
    <mergeCell ref="AV342:AY342"/>
    <mergeCell ref="A298:AU298"/>
    <mergeCell ref="A299:AU299"/>
    <mergeCell ref="A300:AU300"/>
    <mergeCell ref="A301:AU301"/>
    <mergeCell ref="A294:AU294"/>
    <mergeCell ref="CM343:CU343"/>
    <mergeCell ref="CD343:CL343"/>
    <mergeCell ref="BU343:CC343"/>
    <mergeCell ref="BL343:BT343"/>
    <mergeCell ref="BF343:BK343"/>
    <mergeCell ref="AZ341:BE341"/>
    <mergeCell ref="AV341:AY341"/>
    <mergeCell ref="A295:AU295"/>
    <mergeCell ref="A296:AU296"/>
    <mergeCell ref="AV343:AY343"/>
    <mergeCell ref="CM345:CU345"/>
    <mergeCell ref="CD345:CL345"/>
    <mergeCell ref="BU345:CC345"/>
    <mergeCell ref="BL345:BT345"/>
    <mergeCell ref="BF345:BK345"/>
    <mergeCell ref="AZ345:BE345"/>
    <mergeCell ref="CD344:CL344"/>
    <mergeCell ref="CM344:CU344"/>
    <mergeCell ref="A289:AU289"/>
    <mergeCell ref="A290:AU290"/>
    <mergeCell ref="A291:AU291"/>
    <mergeCell ref="A292:AU292"/>
    <mergeCell ref="AV345:AY345"/>
    <mergeCell ref="BF346:BK346"/>
    <mergeCell ref="AZ346:BE346"/>
    <mergeCell ref="AV346:AY346"/>
    <mergeCell ref="A293:AU293"/>
    <mergeCell ref="AZ343:BE343"/>
    <mergeCell ref="A288:AU288"/>
    <mergeCell ref="AV288:AY289"/>
    <mergeCell ref="AZ288:BE289"/>
    <mergeCell ref="BF288:BK289"/>
    <mergeCell ref="CM346:CU346"/>
    <mergeCell ref="CD346:CL346"/>
    <mergeCell ref="BU288:CC289"/>
    <mergeCell ref="CD288:CL289"/>
    <mergeCell ref="CM288:CU289"/>
    <mergeCell ref="CM342:CU342"/>
    <mergeCell ref="BU286:CC287"/>
    <mergeCell ref="CD284:CL285"/>
    <mergeCell ref="CM286:CU287"/>
    <mergeCell ref="CM349:CU350"/>
    <mergeCell ref="CD349:CL350"/>
    <mergeCell ref="BU349:CC350"/>
    <mergeCell ref="CD342:CL342"/>
    <mergeCell ref="CM340:CU340"/>
    <mergeCell ref="CD340:CL340"/>
    <mergeCell ref="CM341:CU341"/>
    <mergeCell ref="A285:AU285"/>
    <mergeCell ref="A286:AU286"/>
    <mergeCell ref="AV286:AY287"/>
    <mergeCell ref="AZ286:BE287"/>
    <mergeCell ref="BF286:BK287"/>
    <mergeCell ref="BL286:BT287"/>
    <mergeCell ref="A287:AU287"/>
    <mergeCell ref="A282:AU282"/>
    <mergeCell ref="A283:AU283"/>
    <mergeCell ref="CM279:CU280"/>
    <mergeCell ref="A280:AU280"/>
    <mergeCell ref="A281:AU281"/>
    <mergeCell ref="A284:AU284"/>
    <mergeCell ref="AV284:AY285"/>
    <mergeCell ref="AZ284:BE285"/>
    <mergeCell ref="BF284:BK285"/>
    <mergeCell ref="CM284:CU285"/>
    <mergeCell ref="CD277:CL278"/>
    <mergeCell ref="CM277:CU278"/>
    <mergeCell ref="A278:AU278"/>
    <mergeCell ref="A279:AU279"/>
    <mergeCell ref="AV279:AY280"/>
    <mergeCell ref="AZ279:BE280"/>
    <mergeCell ref="BF279:BK280"/>
    <mergeCell ref="BL279:BT280"/>
    <mergeCell ref="BU279:CC280"/>
    <mergeCell ref="CD279:CL280"/>
    <mergeCell ref="A277:AU277"/>
    <mergeCell ref="AV277:AY278"/>
    <mergeCell ref="AZ277:BE278"/>
    <mergeCell ref="BF277:BK278"/>
    <mergeCell ref="BL277:BT278"/>
    <mergeCell ref="BU277:CC278"/>
    <mergeCell ref="A275:AU275"/>
    <mergeCell ref="A276:AU276"/>
    <mergeCell ref="CD272:CL273"/>
    <mergeCell ref="CM272:CU273"/>
    <mergeCell ref="A273:AU273"/>
    <mergeCell ref="A274:AU274"/>
    <mergeCell ref="A272:AU272"/>
    <mergeCell ref="AV272:AY273"/>
    <mergeCell ref="AZ272:BE273"/>
    <mergeCell ref="BF272:BK273"/>
    <mergeCell ref="BL272:BT273"/>
    <mergeCell ref="BU272:CC273"/>
    <mergeCell ref="A271:AU271"/>
    <mergeCell ref="CD247:CL248"/>
    <mergeCell ref="CM247:CU248"/>
    <mergeCell ref="A248:AU248"/>
    <mergeCell ref="A270:AU270"/>
    <mergeCell ref="A247:AU247"/>
    <mergeCell ref="AV247:AY248"/>
    <mergeCell ref="AZ247:BE248"/>
    <mergeCell ref="A246:AU246"/>
    <mergeCell ref="AV246:AY246"/>
    <mergeCell ref="AZ246:BE246"/>
    <mergeCell ref="BF246:BK246"/>
    <mergeCell ref="BL246:BT246"/>
    <mergeCell ref="BU246:CC246"/>
    <mergeCell ref="CM246:CU246"/>
    <mergeCell ref="BU244:CC244"/>
    <mergeCell ref="CD244:CL244"/>
    <mergeCell ref="CM244:CU244"/>
    <mergeCell ref="A245:AU245"/>
    <mergeCell ref="AV245:AY245"/>
    <mergeCell ref="AZ245:BE245"/>
    <mergeCell ref="BF245:BK245"/>
    <mergeCell ref="BL245:BT245"/>
    <mergeCell ref="BU245:CC245"/>
    <mergeCell ref="CD245:CL245"/>
    <mergeCell ref="A243:AU243"/>
    <mergeCell ref="A244:AU244"/>
    <mergeCell ref="AV244:AY244"/>
    <mergeCell ref="AZ244:BE244"/>
    <mergeCell ref="BF244:BK244"/>
    <mergeCell ref="BL244:BT244"/>
    <mergeCell ref="CD241:CL241"/>
    <mergeCell ref="CM241:CU241"/>
    <mergeCell ref="A242:AU242"/>
    <mergeCell ref="AV242:AY243"/>
    <mergeCell ref="AZ242:BE243"/>
    <mergeCell ref="BF242:BK243"/>
    <mergeCell ref="BL242:BT243"/>
    <mergeCell ref="BU242:CC243"/>
    <mergeCell ref="CD242:CL243"/>
    <mergeCell ref="CM242:CU243"/>
    <mergeCell ref="BU239:CC240"/>
    <mergeCell ref="CD239:CL240"/>
    <mergeCell ref="CM239:CU240"/>
    <mergeCell ref="A240:AU240"/>
    <mergeCell ref="A241:AU241"/>
    <mergeCell ref="AV241:AY241"/>
    <mergeCell ref="AZ241:BE241"/>
    <mergeCell ref="BF241:BK241"/>
    <mergeCell ref="BL241:BT241"/>
    <mergeCell ref="BU241:CC241"/>
    <mergeCell ref="BU236:CC238"/>
    <mergeCell ref="CD236:CL238"/>
    <mergeCell ref="CM236:CU238"/>
    <mergeCell ref="A237:AU237"/>
    <mergeCell ref="A238:AU238"/>
    <mergeCell ref="A239:AU239"/>
    <mergeCell ref="AV239:AY240"/>
    <mergeCell ref="AZ239:BE240"/>
    <mergeCell ref="BF239:BK240"/>
    <mergeCell ref="BL239:BT240"/>
    <mergeCell ref="A235:AU235"/>
    <mergeCell ref="A236:AU236"/>
    <mergeCell ref="AV236:AY238"/>
    <mergeCell ref="AZ236:BE238"/>
    <mergeCell ref="BF236:BK238"/>
    <mergeCell ref="BL236:BT238"/>
    <mergeCell ref="CD233:CL233"/>
    <mergeCell ref="CM233:CU233"/>
    <mergeCell ref="A234:AU234"/>
    <mergeCell ref="AV234:AY235"/>
    <mergeCell ref="AZ234:BE235"/>
    <mergeCell ref="BF234:BK235"/>
    <mergeCell ref="BL234:BT235"/>
    <mergeCell ref="BU234:CC235"/>
    <mergeCell ref="CD234:CL235"/>
    <mergeCell ref="CM234:CU235"/>
    <mergeCell ref="A233:AU233"/>
    <mergeCell ref="AV233:AY233"/>
    <mergeCell ref="AZ233:BE233"/>
    <mergeCell ref="BF233:BK233"/>
    <mergeCell ref="BL233:BT233"/>
    <mergeCell ref="BU233:CC233"/>
    <mergeCell ref="CD231:CL231"/>
    <mergeCell ref="CM231:CU231"/>
    <mergeCell ref="A232:AU232"/>
    <mergeCell ref="AV232:AY232"/>
    <mergeCell ref="AZ232:BE232"/>
    <mergeCell ref="BF232:BK232"/>
    <mergeCell ref="BL232:BT232"/>
    <mergeCell ref="BU232:CC232"/>
    <mergeCell ref="CD232:CL232"/>
    <mergeCell ref="CM232:CU232"/>
    <mergeCell ref="A231:AU231"/>
    <mergeCell ref="AV231:AY231"/>
    <mergeCell ref="AZ231:BE231"/>
    <mergeCell ref="BF231:BK231"/>
    <mergeCell ref="BL231:BT231"/>
    <mergeCell ref="BU231:CC231"/>
    <mergeCell ref="CD229:CL229"/>
    <mergeCell ref="CM229:CU229"/>
    <mergeCell ref="A230:AU230"/>
    <mergeCell ref="AV230:AY230"/>
    <mergeCell ref="AZ230:BE230"/>
    <mergeCell ref="BF230:BK230"/>
    <mergeCell ref="BL230:BT230"/>
    <mergeCell ref="BU230:CC230"/>
    <mergeCell ref="CD230:CL230"/>
    <mergeCell ref="CM230:CU230"/>
    <mergeCell ref="A229:AU229"/>
    <mergeCell ref="AV229:AY229"/>
    <mergeCell ref="AZ229:BE229"/>
    <mergeCell ref="BF229:BK229"/>
    <mergeCell ref="BL229:BT229"/>
    <mergeCell ref="BU229:CC229"/>
    <mergeCell ref="CD227:CL227"/>
    <mergeCell ref="CM227:CU227"/>
    <mergeCell ref="A228:AU228"/>
    <mergeCell ref="AV228:AY228"/>
    <mergeCell ref="AZ228:BE228"/>
    <mergeCell ref="BF228:BK228"/>
    <mergeCell ref="BL228:BT228"/>
    <mergeCell ref="BU228:CC228"/>
    <mergeCell ref="CD228:CL228"/>
    <mergeCell ref="CM228:CU228"/>
    <mergeCell ref="A227:AU227"/>
    <mergeCell ref="AV227:AY227"/>
    <mergeCell ref="AZ227:BE227"/>
    <mergeCell ref="BF227:BK227"/>
    <mergeCell ref="BL227:BT227"/>
    <mergeCell ref="BU227:CC227"/>
    <mergeCell ref="CD225:CL225"/>
    <mergeCell ref="CM225:CU225"/>
    <mergeCell ref="A226:AU226"/>
    <mergeCell ref="AV226:AY226"/>
    <mergeCell ref="AZ226:BE226"/>
    <mergeCell ref="BF226:BK226"/>
    <mergeCell ref="BL226:BT226"/>
    <mergeCell ref="BU226:CC226"/>
    <mergeCell ref="CD226:CL226"/>
    <mergeCell ref="CM226:CU226"/>
    <mergeCell ref="A225:AU225"/>
    <mergeCell ref="AV225:AY225"/>
    <mergeCell ref="AZ225:BE225"/>
    <mergeCell ref="BF225:BK225"/>
    <mergeCell ref="BL225:BT225"/>
    <mergeCell ref="BU225:CC225"/>
    <mergeCell ref="CD223:CL223"/>
    <mergeCell ref="CM223:CU223"/>
    <mergeCell ref="A224:AU224"/>
    <mergeCell ref="AV224:AY224"/>
    <mergeCell ref="AZ224:BE224"/>
    <mergeCell ref="BF224:BK224"/>
    <mergeCell ref="BL224:BT224"/>
    <mergeCell ref="BU224:CC224"/>
    <mergeCell ref="CD224:CL224"/>
    <mergeCell ref="CM224:CU224"/>
    <mergeCell ref="A223:AU223"/>
    <mergeCell ref="AV223:AY223"/>
    <mergeCell ref="AZ223:BE223"/>
    <mergeCell ref="BF223:BK223"/>
    <mergeCell ref="BL223:BT223"/>
    <mergeCell ref="BU223:CC223"/>
    <mergeCell ref="CD221:CL221"/>
    <mergeCell ref="CM221:CU221"/>
    <mergeCell ref="A222:AU222"/>
    <mergeCell ref="AV222:AY222"/>
    <mergeCell ref="AZ222:BE222"/>
    <mergeCell ref="BF222:BK222"/>
    <mergeCell ref="BL222:BT222"/>
    <mergeCell ref="BU222:CC222"/>
    <mergeCell ref="CD222:CL222"/>
    <mergeCell ref="CM222:CU222"/>
    <mergeCell ref="A221:AU221"/>
    <mergeCell ref="AV221:AY221"/>
    <mergeCell ref="AZ221:BE221"/>
    <mergeCell ref="BF221:BK221"/>
    <mergeCell ref="BL221:BT221"/>
    <mergeCell ref="BU221:CC221"/>
    <mergeCell ref="CD219:CL219"/>
    <mergeCell ref="CM219:CU219"/>
    <mergeCell ref="A220:AU220"/>
    <mergeCell ref="AV220:AY220"/>
    <mergeCell ref="AZ220:BE220"/>
    <mergeCell ref="BF220:BK220"/>
    <mergeCell ref="BL220:BT220"/>
    <mergeCell ref="BU220:CC220"/>
    <mergeCell ref="CD220:CL220"/>
    <mergeCell ref="CM220:CU220"/>
    <mergeCell ref="A219:AU219"/>
    <mergeCell ref="AV219:AY219"/>
    <mergeCell ref="AZ219:BE219"/>
    <mergeCell ref="BF219:BK219"/>
    <mergeCell ref="BL219:BT219"/>
    <mergeCell ref="BU219:CC219"/>
    <mergeCell ref="CD217:CL217"/>
    <mergeCell ref="CM217:CU217"/>
    <mergeCell ref="A218:AU218"/>
    <mergeCell ref="AV218:AY218"/>
    <mergeCell ref="AZ218:BE218"/>
    <mergeCell ref="BF218:BK218"/>
    <mergeCell ref="BL218:BT218"/>
    <mergeCell ref="BU218:CC218"/>
    <mergeCell ref="CD218:CL218"/>
    <mergeCell ref="CM218:CU218"/>
    <mergeCell ref="A217:AU217"/>
    <mergeCell ref="AV217:AY217"/>
    <mergeCell ref="AZ217:BE217"/>
    <mergeCell ref="BF217:BK217"/>
    <mergeCell ref="BL217:BT217"/>
    <mergeCell ref="BU217:CC217"/>
    <mergeCell ref="CD215:CL215"/>
    <mergeCell ref="CM215:CU215"/>
    <mergeCell ref="A216:AU216"/>
    <mergeCell ref="AV216:AY216"/>
    <mergeCell ref="AZ216:BE216"/>
    <mergeCell ref="BF216:BK216"/>
    <mergeCell ref="BL216:BT216"/>
    <mergeCell ref="BU216:CC216"/>
    <mergeCell ref="CD216:CL216"/>
    <mergeCell ref="CM216:CU216"/>
    <mergeCell ref="BU213:CC214"/>
    <mergeCell ref="CD213:CL214"/>
    <mergeCell ref="CM213:CU214"/>
    <mergeCell ref="A214:AU214"/>
    <mergeCell ref="A215:AU215"/>
    <mergeCell ref="AV215:AY215"/>
    <mergeCell ref="AZ215:BE215"/>
    <mergeCell ref="BF215:BK215"/>
    <mergeCell ref="BL215:BT215"/>
    <mergeCell ref="BU215:CC215"/>
    <mergeCell ref="A212:AU212"/>
    <mergeCell ref="A213:AU213"/>
    <mergeCell ref="AV213:AY214"/>
    <mergeCell ref="AZ213:BE214"/>
    <mergeCell ref="BF213:BK214"/>
    <mergeCell ref="BL213:BT214"/>
    <mergeCell ref="CM209:CU210"/>
    <mergeCell ref="A210:AU210"/>
    <mergeCell ref="A211:AU211"/>
    <mergeCell ref="AV211:AY212"/>
    <mergeCell ref="AZ211:BE212"/>
    <mergeCell ref="BF211:BK212"/>
    <mergeCell ref="BL211:BT212"/>
    <mergeCell ref="BU211:CC212"/>
    <mergeCell ref="CD211:CL212"/>
    <mergeCell ref="CM211:CU212"/>
    <mergeCell ref="BU208:CC208"/>
    <mergeCell ref="CD208:CL208"/>
    <mergeCell ref="CM208:CU208"/>
    <mergeCell ref="A209:AU209"/>
    <mergeCell ref="AV209:AY210"/>
    <mergeCell ref="AZ209:BE210"/>
    <mergeCell ref="BF209:BK210"/>
    <mergeCell ref="BL209:BT210"/>
    <mergeCell ref="BU209:CC210"/>
    <mergeCell ref="CD209:CL210"/>
    <mergeCell ref="A207:AU207"/>
    <mergeCell ref="A208:AU208"/>
    <mergeCell ref="AV208:AY208"/>
    <mergeCell ref="AZ208:BE208"/>
    <mergeCell ref="BF208:BK208"/>
    <mergeCell ref="BL208:BT208"/>
    <mergeCell ref="CD205:CL205"/>
    <mergeCell ref="CM205:CU205"/>
    <mergeCell ref="A206:AU206"/>
    <mergeCell ref="AV206:AY207"/>
    <mergeCell ref="AZ206:BE207"/>
    <mergeCell ref="BF206:BK207"/>
    <mergeCell ref="BL206:BT207"/>
    <mergeCell ref="BU206:CC207"/>
    <mergeCell ref="CD206:CL207"/>
    <mergeCell ref="CM206:CU207"/>
    <mergeCell ref="A205:AU205"/>
    <mergeCell ref="AV205:AY205"/>
    <mergeCell ref="AZ205:BE205"/>
    <mergeCell ref="BF205:BK205"/>
    <mergeCell ref="BL205:BT205"/>
    <mergeCell ref="BU205:CC205"/>
    <mergeCell ref="CM202:CU202"/>
    <mergeCell ref="A203:AU203"/>
    <mergeCell ref="AV203:AY204"/>
    <mergeCell ref="AZ203:BE204"/>
    <mergeCell ref="BF203:BK204"/>
    <mergeCell ref="BL203:BT204"/>
    <mergeCell ref="BU203:CC204"/>
    <mergeCell ref="CD203:CL204"/>
    <mergeCell ref="CM203:CU204"/>
    <mergeCell ref="A204:AU204"/>
    <mergeCell ref="CD200:CL201"/>
    <mergeCell ref="CM200:CU201"/>
    <mergeCell ref="A201:AU201"/>
    <mergeCell ref="A202:AU202"/>
    <mergeCell ref="AV202:AY202"/>
    <mergeCell ref="AZ202:BE202"/>
    <mergeCell ref="BF202:BK202"/>
    <mergeCell ref="BL202:BT202"/>
    <mergeCell ref="BU202:CC202"/>
    <mergeCell ref="CD202:CL202"/>
    <mergeCell ref="A200:AU200"/>
    <mergeCell ref="AV200:AY201"/>
    <mergeCell ref="AZ200:BE201"/>
    <mergeCell ref="BF200:BK201"/>
    <mergeCell ref="BL200:BT201"/>
    <mergeCell ref="BU200:CC201"/>
    <mergeCell ref="CD198:CL198"/>
    <mergeCell ref="CM198:CU198"/>
    <mergeCell ref="BU196:CC197"/>
    <mergeCell ref="CD196:CL197"/>
    <mergeCell ref="CM196:CU197"/>
    <mergeCell ref="A197:AU197"/>
    <mergeCell ref="A198:AU198"/>
    <mergeCell ref="AV198:AY198"/>
    <mergeCell ref="AZ198:BE198"/>
    <mergeCell ref="BF198:BK198"/>
    <mergeCell ref="BL198:BT198"/>
    <mergeCell ref="BU198:CC198"/>
    <mergeCell ref="A195:AU195"/>
    <mergeCell ref="A196:AU196"/>
    <mergeCell ref="AV196:AY197"/>
    <mergeCell ref="AZ196:BE197"/>
    <mergeCell ref="BF196:BK197"/>
    <mergeCell ref="BL196:BT197"/>
    <mergeCell ref="CD193:CL193"/>
    <mergeCell ref="CM193:CU193"/>
    <mergeCell ref="A194:AU194"/>
    <mergeCell ref="AV194:AY195"/>
    <mergeCell ref="AZ194:BE195"/>
    <mergeCell ref="BF194:BK195"/>
    <mergeCell ref="BL194:BT195"/>
    <mergeCell ref="BU194:CC195"/>
    <mergeCell ref="CD194:CL195"/>
    <mergeCell ref="CM194:CU195"/>
    <mergeCell ref="A193:AU193"/>
    <mergeCell ref="AV193:AY193"/>
    <mergeCell ref="AZ193:BE193"/>
    <mergeCell ref="BF193:BK193"/>
    <mergeCell ref="BL193:BT193"/>
    <mergeCell ref="BU193:CC193"/>
    <mergeCell ref="A199:AU199"/>
    <mergeCell ref="AV199:AY199"/>
    <mergeCell ref="CD192:CL192"/>
    <mergeCell ref="CM192:CU192"/>
    <mergeCell ref="CD189:CL191"/>
    <mergeCell ref="CM189:CU191"/>
    <mergeCell ref="A190:AU190"/>
    <mergeCell ref="A191:AU191"/>
    <mergeCell ref="A192:AU192"/>
    <mergeCell ref="AV192:AY192"/>
    <mergeCell ref="AZ192:BE192"/>
    <mergeCell ref="BF192:BK192"/>
    <mergeCell ref="BL192:BT192"/>
    <mergeCell ref="BU192:CC192"/>
    <mergeCell ref="A189:AU189"/>
    <mergeCell ref="AV189:AY191"/>
    <mergeCell ref="AZ189:BE191"/>
    <mergeCell ref="BF189:BK191"/>
    <mergeCell ref="BL189:BT191"/>
    <mergeCell ref="BU189:CC191"/>
    <mergeCell ref="CM187:CU187"/>
    <mergeCell ref="A188:AU188"/>
    <mergeCell ref="AV188:AY188"/>
    <mergeCell ref="AZ188:BE188"/>
    <mergeCell ref="BF188:BK188"/>
    <mergeCell ref="BL188:BT188"/>
    <mergeCell ref="BU188:CC188"/>
    <mergeCell ref="CD188:CL188"/>
    <mergeCell ref="CM188:CU188"/>
    <mergeCell ref="CD185:CL186"/>
    <mergeCell ref="CM185:CU186"/>
    <mergeCell ref="A186:AU186"/>
    <mergeCell ref="A187:AU187"/>
    <mergeCell ref="AV187:AY187"/>
    <mergeCell ref="AZ187:BE187"/>
    <mergeCell ref="BF187:BK187"/>
    <mergeCell ref="BL187:BT187"/>
    <mergeCell ref="BU187:CC187"/>
    <mergeCell ref="CD187:CL187"/>
    <mergeCell ref="BU183:CC184"/>
    <mergeCell ref="CD183:CL184"/>
    <mergeCell ref="CM183:CU184"/>
    <mergeCell ref="A184:AU184"/>
    <mergeCell ref="A185:AU185"/>
    <mergeCell ref="AV185:AY186"/>
    <mergeCell ref="AZ185:BE186"/>
    <mergeCell ref="BF185:BK186"/>
    <mergeCell ref="BL185:BT186"/>
    <mergeCell ref="BU185:CC186"/>
    <mergeCell ref="A182:AU182"/>
    <mergeCell ref="A183:AU183"/>
    <mergeCell ref="AV183:AY184"/>
    <mergeCell ref="AZ183:BE184"/>
    <mergeCell ref="BF183:BK184"/>
    <mergeCell ref="BL183:BT184"/>
    <mergeCell ref="CM179:CU180"/>
    <mergeCell ref="A180:AU180"/>
    <mergeCell ref="A181:AU181"/>
    <mergeCell ref="AV181:AY182"/>
    <mergeCell ref="AZ181:BE182"/>
    <mergeCell ref="BF181:BK182"/>
    <mergeCell ref="BL181:BT182"/>
    <mergeCell ref="BU181:CC182"/>
    <mergeCell ref="CD181:CL182"/>
    <mergeCell ref="CM181:CU182"/>
    <mergeCell ref="BU178:CC178"/>
    <mergeCell ref="CD178:CL178"/>
    <mergeCell ref="CM178:CU178"/>
    <mergeCell ref="A179:AU179"/>
    <mergeCell ref="AV179:AY180"/>
    <mergeCell ref="AZ179:BE180"/>
    <mergeCell ref="BF179:BK180"/>
    <mergeCell ref="BL179:BT180"/>
    <mergeCell ref="BU179:CC180"/>
    <mergeCell ref="CD179:CL180"/>
    <mergeCell ref="AZ174:BE175"/>
    <mergeCell ref="BU176:CC177"/>
    <mergeCell ref="CD176:CL177"/>
    <mergeCell ref="CM176:CU177"/>
    <mergeCell ref="A177:AU177"/>
    <mergeCell ref="A178:AU178"/>
    <mergeCell ref="AV178:AY178"/>
    <mergeCell ref="AZ178:BE178"/>
    <mergeCell ref="BF178:BK178"/>
    <mergeCell ref="BL178:BT178"/>
    <mergeCell ref="BU174:CC175"/>
    <mergeCell ref="CD174:CL175"/>
    <mergeCell ref="CM174:CU175"/>
    <mergeCell ref="A175:AU175"/>
    <mergeCell ref="A176:AU176"/>
    <mergeCell ref="AV176:AY177"/>
    <mergeCell ref="AZ176:BE177"/>
    <mergeCell ref="BF176:BK177"/>
    <mergeCell ref="BL176:BT177"/>
    <mergeCell ref="AV174:AY175"/>
    <mergeCell ref="CM171:CU171"/>
    <mergeCell ref="A172:AU172"/>
    <mergeCell ref="AV172:AY173"/>
    <mergeCell ref="AZ172:BE173"/>
    <mergeCell ref="BF172:BK173"/>
    <mergeCell ref="BL172:BT173"/>
    <mergeCell ref="BU172:CC173"/>
    <mergeCell ref="CD172:CL173"/>
    <mergeCell ref="CM172:CU173"/>
    <mergeCell ref="CD169:CL170"/>
    <mergeCell ref="CM169:CU170"/>
    <mergeCell ref="A170:AU170"/>
    <mergeCell ref="A171:AU171"/>
    <mergeCell ref="AV171:AY171"/>
    <mergeCell ref="AZ171:BE171"/>
    <mergeCell ref="BF171:BK171"/>
    <mergeCell ref="BL171:BT171"/>
    <mergeCell ref="BU171:CC171"/>
    <mergeCell ref="CD171:CL171"/>
    <mergeCell ref="BU167:CC168"/>
    <mergeCell ref="CD167:CL168"/>
    <mergeCell ref="CM167:CU168"/>
    <mergeCell ref="A168:AU168"/>
    <mergeCell ref="A169:AU169"/>
    <mergeCell ref="AV169:AY170"/>
    <mergeCell ref="AZ169:BE170"/>
    <mergeCell ref="BF169:BK170"/>
    <mergeCell ref="BL169:BT170"/>
    <mergeCell ref="BU169:CC170"/>
    <mergeCell ref="BU142:CC142"/>
    <mergeCell ref="BL166:BT166"/>
    <mergeCell ref="BU166:CC166"/>
    <mergeCell ref="CD166:CL166"/>
    <mergeCell ref="CM166:CU166"/>
    <mergeCell ref="A167:AU167"/>
    <mergeCell ref="AV167:AY168"/>
    <mergeCell ref="AZ167:BE168"/>
    <mergeCell ref="BF167:BK168"/>
    <mergeCell ref="BL167:BT168"/>
    <mergeCell ref="A142:AU142"/>
    <mergeCell ref="AV142:AY142"/>
    <mergeCell ref="AZ142:BE142"/>
    <mergeCell ref="BF142:BK142"/>
    <mergeCell ref="BL142:BT142"/>
    <mergeCell ref="A140:AU140"/>
    <mergeCell ref="AV140:AY140"/>
    <mergeCell ref="AZ140:BE140"/>
    <mergeCell ref="BF140:BK140"/>
    <mergeCell ref="BL140:BT140"/>
    <mergeCell ref="CM149:CU149"/>
    <mergeCell ref="AZ132:BE132"/>
    <mergeCell ref="BF132:BK132"/>
    <mergeCell ref="BL132:BT132"/>
    <mergeCell ref="BU132:CC132"/>
    <mergeCell ref="CD132:CL132"/>
    <mergeCell ref="CM132:CU132"/>
    <mergeCell ref="CD142:CL142"/>
    <mergeCell ref="CM142:CU142"/>
    <mergeCell ref="CD147:CL147"/>
    <mergeCell ref="AV149:AY149"/>
    <mergeCell ref="AZ149:BE149"/>
    <mergeCell ref="BF149:BK149"/>
    <mergeCell ref="BL149:BT149"/>
    <mergeCell ref="BU149:CC149"/>
    <mergeCell ref="CD149:CL149"/>
    <mergeCell ref="CM147:CU147"/>
    <mergeCell ref="A148:AU148"/>
    <mergeCell ref="AV148:AY148"/>
    <mergeCell ref="AZ148:BE148"/>
    <mergeCell ref="BF148:BK148"/>
    <mergeCell ref="BL148:BT148"/>
    <mergeCell ref="BU148:CC148"/>
    <mergeCell ref="CD148:CL148"/>
    <mergeCell ref="CM148:CU148"/>
    <mergeCell ref="A147:AU147"/>
    <mergeCell ref="AV147:AY147"/>
    <mergeCell ref="AZ147:BE147"/>
    <mergeCell ref="BF147:BK147"/>
    <mergeCell ref="BL147:BT147"/>
    <mergeCell ref="BU147:CC147"/>
    <mergeCell ref="CD145:CL145"/>
    <mergeCell ref="AV145:AY145"/>
    <mergeCell ref="AZ145:BE145"/>
    <mergeCell ref="BF145:BK145"/>
    <mergeCell ref="BL145:BT145"/>
    <mergeCell ref="CM145:CU145"/>
    <mergeCell ref="A146:AU146"/>
    <mergeCell ref="AV146:AY146"/>
    <mergeCell ref="AZ146:BE146"/>
    <mergeCell ref="BF146:BK146"/>
    <mergeCell ref="BL146:BT146"/>
    <mergeCell ref="BU146:CC146"/>
    <mergeCell ref="CD146:CL146"/>
    <mergeCell ref="CM146:CU146"/>
    <mergeCell ref="A145:AU145"/>
    <mergeCell ref="BU145:CC145"/>
    <mergeCell ref="CD143:CL143"/>
    <mergeCell ref="CM143:CU143"/>
    <mergeCell ref="A144:AU144"/>
    <mergeCell ref="AV144:AY144"/>
    <mergeCell ref="AZ144:BE144"/>
    <mergeCell ref="BF144:BK144"/>
    <mergeCell ref="BL144:BT144"/>
    <mergeCell ref="BU144:CC144"/>
    <mergeCell ref="CD144:CL144"/>
    <mergeCell ref="CM144:CU144"/>
    <mergeCell ref="A143:AU143"/>
    <mergeCell ref="AV143:AY143"/>
    <mergeCell ref="AZ143:BE143"/>
    <mergeCell ref="BF143:BK143"/>
    <mergeCell ref="BL143:BT143"/>
    <mergeCell ref="BU143:CC143"/>
    <mergeCell ref="CD140:CL140"/>
    <mergeCell ref="CM140:CU140"/>
    <mergeCell ref="A141:AU141"/>
    <mergeCell ref="AV141:AY141"/>
    <mergeCell ref="AZ141:BE141"/>
    <mergeCell ref="BF141:BK141"/>
    <mergeCell ref="BL141:BT141"/>
    <mergeCell ref="BU141:CC141"/>
    <mergeCell ref="CD141:CL141"/>
    <mergeCell ref="CM141:CU141"/>
    <mergeCell ref="BU140:CC140"/>
    <mergeCell ref="CD138:CL138"/>
    <mergeCell ref="CM138:CU138"/>
    <mergeCell ref="A139:AU139"/>
    <mergeCell ref="AV139:AY139"/>
    <mergeCell ref="AZ139:BE139"/>
    <mergeCell ref="BF139:BK139"/>
    <mergeCell ref="BL139:BT139"/>
    <mergeCell ref="BU139:CC139"/>
    <mergeCell ref="CD139:CL139"/>
    <mergeCell ref="CM139:CU139"/>
    <mergeCell ref="A138:AU138"/>
    <mergeCell ref="AV138:AY138"/>
    <mergeCell ref="AZ138:BE138"/>
    <mergeCell ref="BF138:BK138"/>
    <mergeCell ref="BL138:BT138"/>
    <mergeCell ref="BU138:CC138"/>
    <mergeCell ref="CD136:CL136"/>
    <mergeCell ref="CM136:CU136"/>
    <mergeCell ref="A137:AU137"/>
    <mergeCell ref="AV137:AY137"/>
    <mergeCell ref="AZ137:BE137"/>
    <mergeCell ref="BF137:BK137"/>
    <mergeCell ref="BL137:BT137"/>
    <mergeCell ref="BU137:CC137"/>
    <mergeCell ref="CD137:CL137"/>
    <mergeCell ref="CM137:CU137"/>
    <mergeCell ref="A136:AU136"/>
    <mergeCell ref="AV136:AY136"/>
    <mergeCell ref="AZ136:BE136"/>
    <mergeCell ref="BF136:BK136"/>
    <mergeCell ref="BL136:BT136"/>
    <mergeCell ref="BU136:CC136"/>
    <mergeCell ref="CM134:CU134"/>
    <mergeCell ref="BF135:BK135"/>
    <mergeCell ref="BL135:BT135"/>
    <mergeCell ref="BU135:CC135"/>
    <mergeCell ref="CD135:CL135"/>
    <mergeCell ref="CM135:CU135"/>
    <mergeCell ref="A134:AU134"/>
    <mergeCell ref="AV134:AY134"/>
    <mergeCell ref="AZ134:BE134"/>
    <mergeCell ref="BF134:BK134"/>
    <mergeCell ref="BL134:BT134"/>
    <mergeCell ref="BU134:CC134"/>
    <mergeCell ref="A153:AU153"/>
    <mergeCell ref="A154:AU154"/>
    <mergeCell ref="CD107:CL108"/>
    <mergeCell ref="CM107:CU108"/>
    <mergeCell ref="A108:AU108"/>
    <mergeCell ref="A152:AU152"/>
    <mergeCell ref="AV152:AY154"/>
    <mergeCell ref="AZ152:BE154"/>
    <mergeCell ref="BF152:BK154"/>
    <mergeCell ref="A132:AU132"/>
    <mergeCell ref="CD104:CL106"/>
    <mergeCell ref="CM104:CU106"/>
    <mergeCell ref="CM152:CU154"/>
    <mergeCell ref="BU131:CC131"/>
    <mergeCell ref="CD131:CL131"/>
    <mergeCell ref="BL133:BT133"/>
    <mergeCell ref="BU133:CC133"/>
    <mergeCell ref="CD133:CL133"/>
    <mergeCell ref="CM133:CU133"/>
    <mergeCell ref="CD134:CL134"/>
    <mergeCell ref="CM157:CU157"/>
    <mergeCell ref="A72:AU72"/>
    <mergeCell ref="AV72:AY72"/>
    <mergeCell ref="AZ72:BE72"/>
    <mergeCell ref="BF72:BK72"/>
    <mergeCell ref="BL72:BT72"/>
    <mergeCell ref="CD72:CL72"/>
    <mergeCell ref="CM72:CU72"/>
    <mergeCell ref="BL152:BT154"/>
    <mergeCell ref="BU152:CC154"/>
    <mergeCell ref="BU165:CC165"/>
    <mergeCell ref="CD165:CL165"/>
    <mergeCell ref="A88:AU88"/>
    <mergeCell ref="AV87:AY88"/>
    <mergeCell ref="AZ87:BE88"/>
    <mergeCell ref="BF87:BK88"/>
    <mergeCell ref="A105:AU105"/>
    <mergeCell ref="A106:AU106"/>
    <mergeCell ref="A151:AU151"/>
    <mergeCell ref="CD157:CL157"/>
    <mergeCell ref="AZ554:BE555"/>
    <mergeCell ref="BL165:BT165"/>
    <mergeCell ref="A166:AU166"/>
    <mergeCell ref="AV166:AY166"/>
    <mergeCell ref="AZ166:BE166"/>
    <mergeCell ref="BF166:BK166"/>
    <mergeCell ref="BF554:BK555"/>
    <mergeCell ref="BL554:BT555"/>
    <mergeCell ref="BF174:BK175"/>
    <mergeCell ref="BL174:BT175"/>
    <mergeCell ref="BU554:CC555"/>
    <mergeCell ref="CM165:CU165"/>
    <mergeCell ref="A165:AU165"/>
    <mergeCell ref="AV165:AY165"/>
    <mergeCell ref="AZ165:BE165"/>
    <mergeCell ref="BF165:BK165"/>
    <mergeCell ref="A173:AU173"/>
    <mergeCell ref="A174:AU174"/>
    <mergeCell ref="A554:AU554"/>
    <mergeCell ref="AV554:AY55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A73:AU73"/>
    <mergeCell ref="BU158:CC159"/>
    <mergeCell ref="CD158:CL159"/>
    <mergeCell ref="CM158:CU159"/>
    <mergeCell ref="A158:AU158"/>
    <mergeCell ref="AV158:AY159"/>
    <mergeCell ref="AZ158:BE159"/>
    <mergeCell ref="BF158:BK159"/>
    <mergeCell ref="A159:AU159"/>
    <mergeCell ref="AV73:AY74"/>
    <mergeCell ref="BU72:CC72"/>
    <mergeCell ref="AZ42:BE42"/>
    <mergeCell ref="BF42:BK42"/>
    <mergeCell ref="BL42:BT42"/>
    <mergeCell ref="BL158:BT159"/>
    <mergeCell ref="A74:AU74"/>
    <mergeCell ref="A45:AU45"/>
    <mergeCell ref="A48:AU48"/>
    <mergeCell ref="A86:AU86"/>
    <mergeCell ref="AV85:AY86"/>
    <mergeCell ref="BL155:BT156"/>
    <mergeCell ref="BU155:CC156"/>
    <mergeCell ref="CD155:CL156"/>
    <mergeCell ref="CM155:CU156"/>
    <mergeCell ref="BU150:CC151"/>
    <mergeCell ref="CD150:CL151"/>
    <mergeCell ref="CM150:CU151"/>
    <mergeCell ref="CD152:CL154"/>
    <mergeCell ref="A155:AU155"/>
    <mergeCell ref="AV155:AY156"/>
    <mergeCell ref="AZ155:BE156"/>
    <mergeCell ref="BF155:BK156"/>
    <mergeCell ref="A156:AU156"/>
    <mergeCell ref="BL150:BT151"/>
    <mergeCell ref="A150:AU150"/>
    <mergeCell ref="AV150:AY151"/>
    <mergeCell ref="AZ150:BE151"/>
    <mergeCell ref="BF150:BK151"/>
    <mergeCell ref="A149:AU149"/>
    <mergeCell ref="A133:AU133"/>
    <mergeCell ref="AV133:AY133"/>
    <mergeCell ref="AV132:AY132"/>
    <mergeCell ref="AZ133:BE133"/>
    <mergeCell ref="BL131:BT131"/>
    <mergeCell ref="BF133:BK133"/>
    <mergeCell ref="A135:AU135"/>
    <mergeCell ref="AV135:AY135"/>
    <mergeCell ref="AZ135:BE135"/>
    <mergeCell ref="CM131:CU131"/>
    <mergeCell ref="A131:AU131"/>
    <mergeCell ref="AV131:AY131"/>
    <mergeCell ref="AZ131:BE131"/>
    <mergeCell ref="BF131:BK131"/>
    <mergeCell ref="BL129:BT130"/>
    <mergeCell ref="BU129:CC130"/>
    <mergeCell ref="CD129:CL130"/>
    <mergeCell ref="CM129:CU130"/>
    <mergeCell ref="A129:AU129"/>
    <mergeCell ref="AV129:AY130"/>
    <mergeCell ref="AZ129:BE130"/>
    <mergeCell ref="BF129:BK130"/>
    <mergeCell ref="A130:AU130"/>
    <mergeCell ref="BL127:BT128"/>
    <mergeCell ref="BU127:CC128"/>
    <mergeCell ref="CD127:CL128"/>
    <mergeCell ref="CM127:CU128"/>
    <mergeCell ref="A127:AU127"/>
    <mergeCell ref="AV127:AY128"/>
    <mergeCell ref="AZ127:BE128"/>
    <mergeCell ref="BF127:BK128"/>
    <mergeCell ref="A128:AU128"/>
    <mergeCell ref="BL125:BT126"/>
    <mergeCell ref="BU125:CC126"/>
    <mergeCell ref="CD125:CL126"/>
    <mergeCell ref="CM125:CU126"/>
    <mergeCell ref="A125:AU125"/>
    <mergeCell ref="AV125:AY126"/>
    <mergeCell ref="AZ125:BE126"/>
    <mergeCell ref="BF125:BK126"/>
    <mergeCell ref="A126:AU126"/>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L121:BT121"/>
    <mergeCell ref="BU121:CC121"/>
    <mergeCell ref="CD121:CL121"/>
    <mergeCell ref="CM121:CU121"/>
    <mergeCell ref="A121:AU121"/>
    <mergeCell ref="AV121:AY121"/>
    <mergeCell ref="AZ121:BE121"/>
    <mergeCell ref="BF121:BK121"/>
    <mergeCell ref="BL119:BT120"/>
    <mergeCell ref="BU119:CC120"/>
    <mergeCell ref="CD119:CL120"/>
    <mergeCell ref="CM119:CU120"/>
    <mergeCell ref="A119:AU119"/>
    <mergeCell ref="AV119:AY120"/>
    <mergeCell ref="AZ119:BE120"/>
    <mergeCell ref="BF119:BK120"/>
    <mergeCell ref="A120:AU120"/>
    <mergeCell ref="BL118:BT118"/>
    <mergeCell ref="BU118:CC118"/>
    <mergeCell ref="CD118:CL118"/>
    <mergeCell ref="CM118:CU118"/>
    <mergeCell ref="A118:AU118"/>
    <mergeCell ref="AV118:AY118"/>
    <mergeCell ref="AZ118:BE118"/>
    <mergeCell ref="BF118:BK118"/>
    <mergeCell ref="BL116:BT117"/>
    <mergeCell ref="BU116:CC117"/>
    <mergeCell ref="CD116:CL117"/>
    <mergeCell ref="CM116:CU117"/>
    <mergeCell ref="A116:AU116"/>
    <mergeCell ref="AV116:AY117"/>
    <mergeCell ref="AZ116:BE117"/>
    <mergeCell ref="BF116:BK117"/>
    <mergeCell ref="A117:AU117"/>
    <mergeCell ref="BL115:BT115"/>
    <mergeCell ref="BU115:CC115"/>
    <mergeCell ref="CD115:CL115"/>
    <mergeCell ref="CM115:CU115"/>
    <mergeCell ref="A115:AU115"/>
    <mergeCell ref="AV115:AY115"/>
    <mergeCell ref="AZ115:BE115"/>
    <mergeCell ref="BF115:BK115"/>
    <mergeCell ref="BL114:BT114"/>
    <mergeCell ref="BU114:CC114"/>
    <mergeCell ref="CD114:CL114"/>
    <mergeCell ref="CM114:CU114"/>
    <mergeCell ref="A114:AU114"/>
    <mergeCell ref="AV114:AY114"/>
    <mergeCell ref="AZ114:BE114"/>
    <mergeCell ref="BF114:BK114"/>
    <mergeCell ref="BL112:BT113"/>
    <mergeCell ref="BU112:CC113"/>
    <mergeCell ref="CD112:CL113"/>
    <mergeCell ref="CM112:CU113"/>
    <mergeCell ref="A112:AU112"/>
    <mergeCell ref="AV112:AY113"/>
    <mergeCell ref="AZ112:BE113"/>
    <mergeCell ref="BF112:BK113"/>
    <mergeCell ref="A113:AU113"/>
    <mergeCell ref="BL110:BT111"/>
    <mergeCell ref="BU110:CC111"/>
    <mergeCell ref="CD110:CL111"/>
    <mergeCell ref="CM110:CU111"/>
    <mergeCell ref="A110:AU110"/>
    <mergeCell ref="AV110:AY111"/>
    <mergeCell ref="AZ110:BE111"/>
    <mergeCell ref="BF110:BK111"/>
    <mergeCell ref="A111:AU111"/>
    <mergeCell ref="BL109:BT109"/>
    <mergeCell ref="BU109:CC109"/>
    <mergeCell ref="CD109:CL109"/>
    <mergeCell ref="CM109:CU109"/>
    <mergeCell ref="A109:AU109"/>
    <mergeCell ref="AV109:AY109"/>
    <mergeCell ref="AZ109:BE109"/>
    <mergeCell ref="BF109:BK109"/>
    <mergeCell ref="A157:AU157"/>
    <mergeCell ref="AV157:AY157"/>
    <mergeCell ref="BL102:BT103"/>
    <mergeCell ref="BU102:CC103"/>
    <mergeCell ref="CD102:CL103"/>
    <mergeCell ref="CM102:CU103"/>
    <mergeCell ref="A102:AU102"/>
    <mergeCell ref="AV102:AY103"/>
    <mergeCell ref="AZ102:BE103"/>
    <mergeCell ref="BF102:BK103"/>
    <mergeCell ref="A103:AU103"/>
    <mergeCell ref="BL101:BT101"/>
    <mergeCell ref="BU101:CC101"/>
    <mergeCell ref="CD101:CL101"/>
    <mergeCell ref="CM101:CU101"/>
    <mergeCell ref="A101:AU101"/>
    <mergeCell ref="AV101:AY101"/>
    <mergeCell ref="AZ101:BE101"/>
    <mergeCell ref="BF101:BK101"/>
    <mergeCell ref="BL98:BT100"/>
    <mergeCell ref="BU98:CC100"/>
    <mergeCell ref="CD98:CL100"/>
    <mergeCell ref="CM98:CU100"/>
    <mergeCell ref="A98:AU98"/>
    <mergeCell ref="AV98:AY100"/>
    <mergeCell ref="AZ98:BE100"/>
    <mergeCell ref="BF98:BK100"/>
    <mergeCell ref="A100:AU100"/>
    <mergeCell ref="A99:AU99"/>
    <mergeCell ref="BL95:BT97"/>
    <mergeCell ref="BU95:CC97"/>
    <mergeCell ref="CD95:CL97"/>
    <mergeCell ref="CM95:CU97"/>
    <mergeCell ref="A95:AU95"/>
    <mergeCell ref="AV95:AY97"/>
    <mergeCell ref="AZ95:BE97"/>
    <mergeCell ref="BF95:BK97"/>
    <mergeCell ref="A97:AU97"/>
    <mergeCell ref="A96:AU96"/>
    <mergeCell ref="BL94:BT94"/>
    <mergeCell ref="BU94:CC94"/>
    <mergeCell ref="CD94:CL94"/>
    <mergeCell ref="CM94:CU94"/>
    <mergeCell ref="A94:AU94"/>
    <mergeCell ref="AV94:AY94"/>
    <mergeCell ref="AZ94:BE94"/>
    <mergeCell ref="BF94:BK94"/>
    <mergeCell ref="BL93:BT93"/>
    <mergeCell ref="BU93:CC93"/>
    <mergeCell ref="CD93:CL93"/>
    <mergeCell ref="CM93:CU93"/>
    <mergeCell ref="A93:AU93"/>
    <mergeCell ref="AV93:AY93"/>
    <mergeCell ref="AZ93:BE93"/>
    <mergeCell ref="BF93:BK93"/>
    <mergeCell ref="BL91:BT92"/>
    <mergeCell ref="BU91:CC92"/>
    <mergeCell ref="CD91:CL92"/>
    <mergeCell ref="CM91:CU92"/>
    <mergeCell ref="A91:AU91"/>
    <mergeCell ref="AV91:AY92"/>
    <mergeCell ref="AZ91:BE92"/>
    <mergeCell ref="BF91:BK92"/>
    <mergeCell ref="A92:AU92"/>
    <mergeCell ref="CD89:CL90"/>
    <mergeCell ref="CM89:CU90"/>
    <mergeCell ref="A89:AU89"/>
    <mergeCell ref="AV89:AY90"/>
    <mergeCell ref="AZ89:BE90"/>
    <mergeCell ref="BF89:BK90"/>
    <mergeCell ref="A90:AU90"/>
    <mergeCell ref="CD87:CL88"/>
    <mergeCell ref="CM87:CU88"/>
    <mergeCell ref="A87:AU87"/>
    <mergeCell ref="AZ157:BE157"/>
    <mergeCell ref="BF157:BK157"/>
    <mergeCell ref="BL157:BT157"/>
    <mergeCell ref="A104:AU104"/>
    <mergeCell ref="AV104:AY106"/>
    <mergeCell ref="BL89:BT90"/>
    <mergeCell ref="BU89:CC90"/>
    <mergeCell ref="AZ104:BE106"/>
    <mergeCell ref="BF104:BK106"/>
    <mergeCell ref="BL104:BT106"/>
    <mergeCell ref="A107:AU107"/>
    <mergeCell ref="BL85:BT86"/>
    <mergeCell ref="BU85:CC86"/>
    <mergeCell ref="BL107:BT108"/>
    <mergeCell ref="BU107:CC108"/>
    <mergeCell ref="BL87:BT88"/>
    <mergeCell ref="BU87:CC88"/>
    <mergeCell ref="CD85:CL86"/>
    <mergeCell ref="CM85:CU86"/>
    <mergeCell ref="A85:AU85"/>
    <mergeCell ref="AZ85:BE86"/>
    <mergeCell ref="BF85:BK86"/>
    <mergeCell ref="BU157:CC157"/>
    <mergeCell ref="BU104:CC106"/>
    <mergeCell ref="AV107:AY108"/>
    <mergeCell ref="AZ107:BE108"/>
    <mergeCell ref="BF107:BK108"/>
    <mergeCell ref="A68:AU68"/>
    <mergeCell ref="AV68:AY70"/>
    <mergeCell ref="BL71:BT71"/>
    <mergeCell ref="BU71:CC71"/>
    <mergeCell ref="A71:AU71"/>
    <mergeCell ref="A69:AU69"/>
    <mergeCell ref="A70:AU70"/>
    <mergeCell ref="CM68:CU70"/>
    <mergeCell ref="CM64:CU65"/>
    <mergeCell ref="CM60:CU60"/>
    <mergeCell ref="CM67:CU67"/>
    <mergeCell ref="AV71:AY71"/>
    <mergeCell ref="AZ71:BE71"/>
    <mergeCell ref="BF71:BK71"/>
    <mergeCell ref="CD71:CL71"/>
    <mergeCell ref="BU63:CC63"/>
    <mergeCell ref="BU67:CC67"/>
    <mergeCell ref="AZ52:BE53"/>
    <mergeCell ref="BF52:BK53"/>
    <mergeCell ref="CM57:CU57"/>
    <mergeCell ref="CM62:CU62"/>
    <mergeCell ref="CD58:CL59"/>
    <mergeCell ref="CD63:CL63"/>
    <mergeCell ref="BU55:CC56"/>
    <mergeCell ref="CD55:CL56"/>
    <mergeCell ref="CM55:CU56"/>
    <mergeCell ref="CM54:CU54"/>
    <mergeCell ref="AZ55:BE56"/>
    <mergeCell ref="BF55:BK56"/>
    <mergeCell ref="BL55:BT56"/>
    <mergeCell ref="CM71:CU71"/>
    <mergeCell ref="BU52:CC53"/>
    <mergeCell ref="AZ60:BE60"/>
    <mergeCell ref="BF60:BK60"/>
    <mergeCell ref="CM63:CU63"/>
    <mergeCell ref="BL64:BT65"/>
    <mergeCell ref="BU64:CC65"/>
    <mergeCell ref="A62:AU62"/>
    <mergeCell ref="AV62:AY62"/>
    <mergeCell ref="CD52:CL53"/>
    <mergeCell ref="BL62:BT62"/>
    <mergeCell ref="BU62:CC62"/>
    <mergeCell ref="A59:AU59"/>
    <mergeCell ref="BL58:BT59"/>
    <mergeCell ref="BU58:CC59"/>
    <mergeCell ref="CD62:CL62"/>
    <mergeCell ref="A55:AU55"/>
    <mergeCell ref="A63:AU63"/>
    <mergeCell ref="A60:AU60"/>
    <mergeCell ref="AV60:AY60"/>
    <mergeCell ref="CM58:CU59"/>
    <mergeCell ref="AZ68:BE70"/>
    <mergeCell ref="BF68:BK70"/>
    <mergeCell ref="CD64:CL65"/>
    <mergeCell ref="BF63:BK63"/>
    <mergeCell ref="BU68:CC70"/>
    <mergeCell ref="BL66:BT66"/>
    <mergeCell ref="CD67:CL67"/>
    <mergeCell ref="BU57:CC57"/>
    <mergeCell ref="CD57:CL57"/>
    <mergeCell ref="BL57:BT57"/>
    <mergeCell ref="AZ58:BE59"/>
    <mergeCell ref="A58:AU58"/>
    <mergeCell ref="BL60:BT60"/>
    <mergeCell ref="BU60:CC60"/>
    <mergeCell ref="BF58:BK59"/>
    <mergeCell ref="CD60:CL60"/>
    <mergeCell ref="A66:AU66"/>
    <mergeCell ref="AV66:AY66"/>
    <mergeCell ref="AZ66:BE66"/>
    <mergeCell ref="A64:AU64"/>
    <mergeCell ref="AV64:AY65"/>
    <mergeCell ref="AZ64:BE65"/>
    <mergeCell ref="AV55:AY56"/>
    <mergeCell ref="AV57:AY57"/>
    <mergeCell ref="CM39:CU40"/>
    <mergeCell ref="BF47:BK49"/>
    <mergeCell ref="A50:AU50"/>
    <mergeCell ref="AV50:AY50"/>
    <mergeCell ref="AV39:AY40"/>
    <mergeCell ref="AZ39:BE40"/>
    <mergeCell ref="CD42:CL42"/>
    <mergeCell ref="CM42:CU42"/>
    <mergeCell ref="AV43:AY46"/>
    <mergeCell ref="AZ43:BE46"/>
    <mergeCell ref="A44:AU44"/>
    <mergeCell ref="BU42:CC42"/>
    <mergeCell ref="BF37:BK37"/>
    <mergeCell ref="AV47:AY49"/>
    <mergeCell ref="AZ47:BE49"/>
    <mergeCell ref="A47:AU47"/>
    <mergeCell ref="A49:AU49"/>
    <mergeCell ref="A40:AU40"/>
    <mergeCell ref="A43:AU43"/>
    <mergeCell ref="BF39:BK40"/>
    <mergeCell ref="A42:AU42"/>
    <mergeCell ref="AV42:AY42"/>
    <mergeCell ref="AV36:AY36"/>
    <mergeCell ref="A53:AU53"/>
    <mergeCell ref="A51:AU51"/>
    <mergeCell ref="A39:AU39"/>
    <mergeCell ref="A38:AU38"/>
    <mergeCell ref="AV38:AY38"/>
    <mergeCell ref="A37:AU37"/>
    <mergeCell ref="A36:AU36"/>
    <mergeCell ref="BU37:CC37"/>
    <mergeCell ref="AV37:AY37"/>
    <mergeCell ref="AZ37:BE37"/>
    <mergeCell ref="BL37:BT37"/>
    <mergeCell ref="AZ36:BE36"/>
    <mergeCell ref="A35:AU35"/>
    <mergeCell ref="AV35:AY35"/>
    <mergeCell ref="AZ35:BE35"/>
    <mergeCell ref="BL35:BT35"/>
    <mergeCell ref="BU35:CC35"/>
    <mergeCell ref="BU36:CC36"/>
    <mergeCell ref="BF35:BK35"/>
    <mergeCell ref="BF36:BK36"/>
    <mergeCell ref="BO16:BQ16"/>
    <mergeCell ref="BL29:CU29"/>
    <mergeCell ref="I24:BS24"/>
    <mergeCell ref="U21:BS21"/>
    <mergeCell ref="CH25:CU25"/>
    <mergeCell ref="BU30:CC34"/>
    <mergeCell ref="AN19:AP19"/>
    <mergeCell ref="A27:CU27"/>
    <mergeCell ref="CH19:CU19"/>
    <mergeCell ref="AZ29:BE34"/>
    <mergeCell ref="CH20:CU20"/>
    <mergeCell ref="AJ17:AL17"/>
    <mergeCell ref="BE17:BG17"/>
    <mergeCell ref="BK17:BM17"/>
    <mergeCell ref="AS19:BC19"/>
    <mergeCell ref="BD19:BE19"/>
    <mergeCell ref="BF19:BH19"/>
    <mergeCell ref="CH17:CU18"/>
    <mergeCell ref="A29:AU34"/>
    <mergeCell ref="AV29:AY34"/>
    <mergeCell ref="BF29:BK34"/>
    <mergeCell ref="BL30:BT34"/>
    <mergeCell ref="CM36:CU36"/>
    <mergeCell ref="BU38:CC38"/>
    <mergeCell ref="CD37:CL37"/>
    <mergeCell ref="CD36:CL36"/>
    <mergeCell ref="AZ38:BE38"/>
    <mergeCell ref="BL36:BT36"/>
    <mergeCell ref="BF43:BK46"/>
    <mergeCell ref="BL43:BT46"/>
    <mergeCell ref="BU43:CC46"/>
    <mergeCell ref="CD38:CL38"/>
    <mergeCell ref="CM38:CU38"/>
    <mergeCell ref="CD43:CL46"/>
    <mergeCell ref="BF38:BK38"/>
    <mergeCell ref="BL38:BT38"/>
    <mergeCell ref="CM43:CU46"/>
    <mergeCell ref="BU41:CC41"/>
    <mergeCell ref="CH22:CU22"/>
    <mergeCell ref="CH24:CU24"/>
    <mergeCell ref="CH23:CU23"/>
    <mergeCell ref="CH21:CU21"/>
    <mergeCell ref="CM37:CU37"/>
    <mergeCell ref="CM35:CU35"/>
    <mergeCell ref="CD30:CL34"/>
    <mergeCell ref="CM30:CU34"/>
    <mergeCell ref="CD35:CL35"/>
    <mergeCell ref="BQ13:CA13"/>
    <mergeCell ref="CC13:CU13"/>
    <mergeCell ref="BR14:BT14"/>
    <mergeCell ref="BW14:CG14"/>
    <mergeCell ref="CH14:CI14"/>
    <mergeCell ref="CJ14:CL14"/>
    <mergeCell ref="BQ7:CU7"/>
    <mergeCell ref="BQ8:CU8"/>
    <mergeCell ref="BQ9:CU9"/>
    <mergeCell ref="BQ10:CU10"/>
    <mergeCell ref="BL39:BT40"/>
    <mergeCell ref="BU39:CC40"/>
    <mergeCell ref="CD39:CL40"/>
    <mergeCell ref="BQ11:CU11"/>
    <mergeCell ref="BQ12:CA12"/>
    <mergeCell ref="CC12:CU12"/>
    <mergeCell ref="BL52:BT53"/>
    <mergeCell ref="BL50:BT50"/>
    <mergeCell ref="BU50:CC50"/>
    <mergeCell ref="CD50:CL50"/>
    <mergeCell ref="CM50:CU50"/>
    <mergeCell ref="BU51:CC51"/>
    <mergeCell ref="BL51:BT51"/>
    <mergeCell ref="CM52:CU53"/>
    <mergeCell ref="BF51:BK51"/>
    <mergeCell ref="A46:AU46"/>
    <mergeCell ref="CM66:CU66"/>
    <mergeCell ref="BL47:BT49"/>
    <mergeCell ref="BU47:CC49"/>
    <mergeCell ref="CD47:CL49"/>
    <mergeCell ref="CM47:CU49"/>
    <mergeCell ref="AZ50:BE50"/>
    <mergeCell ref="CD54:CL54"/>
    <mergeCell ref="A54:AU54"/>
    <mergeCell ref="BF50:BK50"/>
    <mergeCell ref="CM51:CU51"/>
    <mergeCell ref="CD51:CL51"/>
    <mergeCell ref="A67:AU67"/>
    <mergeCell ref="AV67:AY67"/>
    <mergeCell ref="AZ67:BE67"/>
    <mergeCell ref="BF67:BK67"/>
    <mergeCell ref="AZ51:BE51"/>
    <mergeCell ref="A65:AU65"/>
    <mergeCell ref="A57:AU57"/>
    <mergeCell ref="A52:AU52"/>
    <mergeCell ref="AV51:AY51"/>
    <mergeCell ref="AZ73:BE74"/>
    <mergeCell ref="BF73:BK74"/>
    <mergeCell ref="BL67:BT67"/>
    <mergeCell ref="BL54:BT54"/>
    <mergeCell ref="BL63:BT63"/>
    <mergeCell ref="A56:AU56"/>
    <mergeCell ref="AV63:AY63"/>
    <mergeCell ref="AZ63:BE63"/>
    <mergeCell ref="BL73:BT74"/>
    <mergeCell ref="BU73:CC74"/>
    <mergeCell ref="AV52:AY53"/>
    <mergeCell ref="AV58:AY59"/>
    <mergeCell ref="BF54:BK54"/>
    <mergeCell ref="AZ57:BE57"/>
    <mergeCell ref="BF62:BK62"/>
    <mergeCell ref="BF64:BK65"/>
    <mergeCell ref="BF66:BK66"/>
    <mergeCell ref="AZ62:BE62"/>
    <mergeCell ref="CD73:CL74"/>
    <mergeCell ref="BU66:CC66"/>
    <mergeCell ref="CD66:CL66"/>
    <mergeCell ref="AV54:AY54"/>
    <mergeCell ref="AZ54:BE54"/>
    <mergeCell ref="CM73:CU74"/>
    <mergeCell ref="BU54:CC54"/>
    <mergeCell ref="CD68:CL70"/>
    <mergeCell ref="BF57:BK57"/>
    <mergeCell ref="BL68:BT70"/>
    <mergeCell ref="A75:AU75"/>
    <mergeCell ref="AV75:AY76"/>
    <mergeCell ref="AZ75:BE76"/>
    <mergeCell ref="BF75:BK76"/>
    <mergeCell ref="A76:AU76"/>
    <mergeCell ref="BL75:BT76"/>
    <mergeCell ref="BU75:CC76"/>
    <mergeCell ref="CD75:CL76"/>
    <mergeCell ref="CM75:CU76"/>
    <mergeCell ref="A78:AU78"/>
    <mergeCell ref="AV78:AY79"/>
    <mergeCell ref="AZ78:BE79"/>
    <mergeCell ref="BF78:BK79"/>
    <mergeCell ref="A79:AU79"/>
    <mergeCell ref="BL78:BT79"/>
    <mergeCell ref="BU78:CC79"/>
    <mergeCell ref="CD77:CL77"/>
    <mergeCell ref="CM77:CU77"/>
    <mergeCell ref="CD78:CL79"/>
    <mergeCell ref="CM78:CU79"/>
    <mergeCell ref="A80:AU80"/>
    <mergeCell ref="AV80:AY81"/>
    <mergeCell ref="AZ80:BE81"/>
    <mergeCell ref="BF80:BK81"/>
    <mergeCell ref="A81:AU81"/>
    <mergeCell ref="BL80:BT81"/>
    <mergeCell ref="A77:AU77"/>
    <mergeCell ref="AV77:AY77"/>
    <mergeCell ref="AZ77:BE77"/>
    <mergeCell ref="BF77:BK77"/>
    <mergeCell ref="BL77:BT77"/>
    <mergeCell ref="BU77:CC77"/>
    <mergeCell ref="A83:AU83"/>
    <mergeCell ref="BL82:BT83"/>
    <mergeCell ref="CM80:CU81"/>
    <mergeCell ref="BU80:CC81"/>
    <mergeCell ref="CD80:CL81"/>
    <mergeCell ref="CD82:CL83"/>
    <mergeCell ref="CM82:CU83"/>
    <mergeCell ref="CD41:CL41"/>
    <mergeCell ref="A84:AU84"/>
    <mergeCell ref="AV84:AY84"/>
    <mergeCell ref="AZ84:BE84"/>
    <mergeCell ref="BF84:BK84"/>
    <mergeCell ref="BL84:BT84"/>
    <mergeCell ref="BU84:CC84"/>
    <mergeCell ref="AV82:AY83"/>
    <mergeCell ref="AZ82:BE83"/>
    <mergeCell ref="BF82:BK83"/>
    <mergeCell ref="CM41:CU41"/>
    <mergeCell ref="BU82:CC83"/>
    <mergeCell ref="CD84:CL84"/>
    <mergeCell ref="A82:AU82"/>
    <mergeCell ref="CM84:CU84"/>
    <mergeCell ref="A41:AU41"/>
    <mergeCell ref="AV41:AY41"/>
    <mergeCell ref="AZ41:BE41"/>
    <mergeCell ref="BF41:BK41"/>
    <mergeCell ref="BL41:BT41"/>
    <mergeCell ref="CD630:CL631"/>
    <mergeCell ref="CM630:CU631"/>
    <mergeCell ref="A632:AU632"/>
    <mergeCell ref="AV632:AY632"/>
    <mergeCell ref="AZ632:BE632"/>
    <mergeCell ref="BF632:BK632"/>
    <mergeCell ref="BL632:BT632"/>
    <mergeCell ref="BU632:CC632"/>
    <mergeCell ref="CD632:CL632"/>
    <mergeCell ref="CM632:CU632"/>
    <mergeCell ref="A630:AU630"/>
    <mergeCell ref="AV630:AY631"/>
    <mergeCell ref="AZ630:BE631"/>
    <mergeCell ref="BF630:BK631"/>
    <mergeCell ref="BL630:BT631"/>
    <mergeCell ref="BU630:CC631"/>
    <mergeCell ref="A631:AU631"/>
    <mergeCell ref="CD628:CL628"/>
    <mergeCell ref="CM628:CU628"/>
    <mergeCell ref="A629:AU629"/>
    <mergeCell ref="AV629:AY629"/>
    <mergeCell ref="AZ629:BE629"/>
    <mergeCell ref="BF629:BK629"/>
    <mergeCell ref="BL629:BT629"/>
    <mergeCell ref="BU629:CC629"/>
    <mergeCell ref="CD629:CL629"/>
    <mergeCell ref="CM629:CU629"/>
    <mergeCell ref="A628:AU628"/>
    <mergeCell ref="AV628:AY628"/>
    <mergeCell ref="AZ628:BE628"/>
    <mergeCell ref="BF628:BK628"/>
    <mergeCell ref="BL628:BT628"/>
    <mergeCell ref="BU628:CC628"/>
    <mergeCell ref="CD625:CL626"/>
    <mergeCell ref="CM625:CU626"/>
    <mergeCell ref="A627:AU627"/>
    <mergeCell ref="AV627:AY627"/>
    <mergeCell ref="AZ627:BE627"/>
    <mergeCell ref="BF627:BK627"/>
    <mergeCell ref="BL627:BT627"/>
    <mergeCell ref="BU627:CC627"/>
    <mergeCell ref="CD627:CL627"/>
    <mergeCell ref="CM627:CU627"/>
    <mergeCell ref="A625:AU625"/>
    <mergeCell ref="AV625:AY626"/>
    <mergeCell ref="AZ625:BE626"/>
    <mergeCell ref="BF625:BK626"/>
    <mergeCell ref="BL625:BT626"/>
    <mergeCell ref="BU625:CC626"/>
    <mergeCell ref="A626:AU626"/>
    <mergeCell ref="CM622:CU623"/>
    <mergeCell ref="A623:AU623"/>
    <mergeCell ref="A624:AU624"/>
    <mergeCell ref="AV624:AY624"/>
    <mergeCell ref="AZ624:BE624"/>
    <mergeCell ref="BF624:BK624"/>
    <mergeCell ref="BL624:BT624"/>
    <mergeCell ref="BU624:CC624"/>
    <mergeCell ref="CD624:CL624"/>
    <mergeCell ref="CM624:CU624"/>
    <mergeCell ref="BU619:CC621"/>
    <mergeCell ref="CD619:CL621"/>
    <mergeCell ref="CM619:CU621"/>
    <mergeCell ref="A622:AU622"/>
    <mergeCell ref="AV622:AY623"/>
    <mergeCell ref="AZ622:BE623"/>
    <mergeCell ref="BF622:BK623"/>
    <mergeCell ref="BL622:BT623"/>
    <mergeCell ref="BU622:CC623"/>
    <mergeCell ref="CD622:CL623"/>
    <mergeCell ref="CD617:CL618"/>
    <mergeCell ref="CM617:CU618"/>
    <mergeCell ref="A618:AU618"/>
    <mergeCell ref="A619:AU619"/>
    <mergeCell ref="AV619:AY621"/>
    <mergeCell ref="AZ619:BE621"/>
    <mergeCell ref="BF619:BK621"/>
    <mergeCell ref="BL619:BT621"/>
    <mergeCell ref="A620:AU620"/>
    <mergeCell ref="A621:AU621"/>
    <mergeCell ref="A617:AU617"/>
    <mergeCell ref="AV617:AY618"/>
    <mergeCell ref="AZ617:BE618"/>
    <mergeCell ref="BF617:BK618"/>
    <mergeCell ref="BL617:BT618"/>
    <mergeCell ref="BU617:CC618"/>
    <mergeCell ref="CD615:CL615"/>
    <mergeCell ref="CM615:CU615"/>
    <mergeCell ref="A616:AU616"/>
    <mergeCell ref="AV616:AY616"/>
    <mergeCell ref="AZ616:BE616"/>
    <mergeCell ref="BF616:BK616"/>
    <mergeCell ref="BL616:BT616"/>
    <mergeCell ref="BU616:CC616"/>
    <mergeCell ref="CD616:CL616"/>
    <mergeCell ref="CM616:CU616"/>
    <mergeCell ref="A615:AU615"/>
    <mergeCell ref="AV615:AY615"/>
    <mergeCell ref="AZ615:BE615"/>
    <mergeCell ref="BF615:BK615"/>
    <mergeCell ref="BL615:BT615"/>
    <mergeCell ref="BU615:CC615"/>
    <mergeCell ref="CD613:CL613"/>
    <mergeCell ref="CM613:CU613"/>
    <mergeCell ref="A614:AU614"/>
    <mergeCell ref="AV614:AY614"/>
    <mergeCell ref="AZ614:BE614"/>
    <mergeCell ref="BF614:BK614"/>
    <mergeCell ref="BL614:BT614"/>
    <mergeCell ref="BU614:CC614"/>
    <mergeCell ref="CD614:CL614"/>
    <mergeCell ref="CM614:CU614"/>
    <mergeCell ref="A613:AU613"/>
    <mergeCell ref="AV613:AY613"/>
    <mergeCell ref="AZ613:BE613"/>
    <mergeCell ref="BF613:BK613"/>
    <mergeCell ref="BL613:BT613"/>
    <mergeCell ref="BU613:CC613"/>
    <mergeCell ref="CD611:CL611"/>
    <mergeCell ref="CM611:CU611"/>
    <mergeCell ref="A612:AU612"/>
    <mergeCell ref="AV612:AY612"/>
    <mergeCell ref="AZ612:BE612"/>
    <mergeCell ref="BF612:BK612"/>
    <mergeCell ref="BL612:BT612"/>
    <mergeCell ref="BU612:CC612"/>
    <mergeCell ref="CD612:CL612"/>
    <mergeCell ref="CM612:CU612"/>
    <mergeCell ref="A611:AU611"/>
    <mergeCell ref="AV611:AY611"/>
    <mergeCell ref="AZ611:BE611"/>
    <mergeCell ref="BF611:BK611"/>
    <mergeCell ref="BL611:BT611"/>
    <mergeCell ref="BU611:CC611"/>
    <mergeCell ref="CD609:CL609"/>
    <mergeCell ref="CM609:CU609"/>
    <mergeCell ref="A610:AU610"/>
    <mergeCell ref="AV610:AY610"/>
    <mergeCell ref="AZ610:BE610"/>
    <mergeCell ref="BF610:BK610"/>
    <mergeCell ref="BL610:BT610"/>
    <mergeCell ref="BU610:CC610"/>
    <mergeCell ref="CD610:CL610"/>
    <mergeCell ref="CM610:CU610"/>
    <mergeCell ref="A609:AU609"/>
    <mergeCell ref="AV609:AY609"/>
    <mergeCell ref="AZ609:BE609"/>
    <mergeCell ref="BF609:BK609"/>
    <mergeCell ref="BL609:BT609"/>
    <mergeCell ref="BU609:CC609"/>
    <mergeCell ref="CD607:CL607"/>
    <mergeCell ref="CM607:CU607"/>
    <mergeCell ref="A608:AU608"/>
    <mergeCell ref="AV608:AY608"/>
    <mergeCell ref="AZ608:BE608"/>
    <mergeCell ref="BF608:BK608"/>
    <mergeCell ref="BL608:BT608"/>
    <mergeCell ref="BU608:CC608"/>
    <mergeCell ref="CD608:CL608"/>
    <mergeCell ref="CM608:CU608"/>
    <mergeCell ref="A607:AU607"/>
    <mergeCell ref="AV607:AY607"/>
    <mergeCell ref="AZ607:BE607"/>
    <mergeCell ref="BF607:BK607"/>
    <mergeCell ref="BL607:BT607"/>
    <mergeCell ref="BU607:CC607"/>
    <mergeCell ref="CD605:CL605"/>
    <mergeCell ref="CM605:CU605"/>
    <mergeCell ref="A606:AU606"/>
    <mergeCell ref="AV606:AY606"/>
    <mergeCell ref="AZ606:BE606"/>
    <mergeCell ref="BF606:BK606"/>
    <mergeCell ref="BL606:BT606"/>
    <mergeCell ref="BU606:CC606"/>
    <mergeCell ref="CD606:CL606"/>
    <mergeCell ref="CM606:CU606"/>
    <mergeCell ref="A605:AU605"/>
    <mergeCell ref="AV605:AY605"/>
    <mergeCell ref="AZ605:BE605"/>
    <mergeCell ref="BF605:BK605"/>
    <mergeCell ref="BL605:BT605"/>
    <mergeCell ref="BU605:CC605"/>
    <mergeCell ref="CD603:CL603"/>
    <mergeCell ref="CM603:CU603"/>
    <mergeCell ref="A604:AU604"/>
    <mergeCell ref="AV604:AY604"/>
    <mergeCell ref="AZ604:BE604"/>
    <mergeCell ref="BF604:BK604"/>
    <mergeCell ref="BL604:BT604"/>
    <mergeCell ref="BU604:CC604"/>
    <mergeCell ref="CD604:CL604"/>
    <mergeCell ref="CM604:CU604"/>
    <mergeCell ref="A603:AU603"/>
    <mergeCell ref="AV603:AY603"/>
    <mergeCell ref="AZ603:BE603"/>
    <mergeCell ref="BF603:BK603"/>
    <mergeCell ref="BL603:BT603"/>
    <mergeCell ref="BU603:CC603"/>
    <mergeCell ref="CD601:CL601"/>
    <mergeCell ref="CM601:CU601"/>
    <mergeCell ref="A602:AU602"/>
    <mergeCell ref="AV602:AY602"/>
    <mergeCell ref="AZ602:BE602"/>
    <mergeCell ref="BF602:BK602"/>
    <mergeCell ref="BL602:BT602"/>
    <mergeCell ref="BU602:CC602"/>
    <mergeCell ref="CD602:CL602"/>
    <mergeCell ref="CM602:CU602"/>
    <mergeCell ref="A601:AU601"/>
    <mergeCell ref="AV601:AY601"/>
    <mergeCell ref="AZ601:BE601"/>
    <mergeCell ref="BF601:BK601"/>
    <mergeCell ref="BL601:BT601"/>
    <mergeCell ref="BU601:CC601"/>
    <mergeCell ref="CD599:CL599"/>
    <mergeCell ref="CM599:CU599"/>
    <mergeCell ref="A600:AU600"/>
    <mergeCell ref="AV600:AY600"/>
    <mergeCell ref="AZ600:BE600"/>
    <mergeCell ref="BF600:BK600"/>
    <mergeCell ref="BL600:BT600"/>
    <mergeCell ref="BU600:CC600"/>
    <mergeCell ref="CD600:CL600"/>
    <mergeCell ref="CM600:CU600"/>
    <mergeCell ref="A599:AU599"/>
    <mergeCell ref="AV599:AY599"/>
    <mergeCell ref="AZ599:BE599"/>
    <mergeCell ref="BF599:BK599"/>
    <mergeCell ref="BL599:BT599"/>
    <mergeCell ref="BU599:CC599"/>
    <mergeCell ref="CM596:CU597"/>
    <mergeCell ref="A598:AU598"/>
    <mergeCell ref="AV598:AY598"/>
    <mergeCell ref="AZ598:BE598"/>
    <mergeCell ref="BF598:BK598"/>
    <mergeCell ref="BL598:BT598"/>
    <mergeCell ref="BU598:CC598"/>
    <mergeCell ref="CD598:CL598"/>
    <mergeCell ref="CM598:CU598"/>
    <mergeCell ref="CM594:CU595"/>
    <mergeCell ref="A595:AU595"/>
    <mergeCell ref="A596:AU596"/>
    <mergeCell ref="AV596:AY597"/>
    <mergeCell ref="AZ596:BE597"/>
    <mergeCell ref="BF596:BK597"/>
    <mergeCell ref="BL596:BT597"/>
    <mergeCell ref="A597:AU597"/>
    <mergeCell ref="BU596:CC597"/>
    <mergeCell ref="CD596:CL597"/>
    <mergeCell ref="CD592:CL593"/>
    <mergeCell ref="CM592:CU593"/>
    <mergeCell ref="A593:AU593"/>
    <mergeCell ref="A594:AU594"/>
    <mergeCell ref="AV594:AY595"/>
    <mergeCell ref="AZ594:BE595"/>
    <mergeCell ref="BF594:BK595"/>
    <mergeCell ref="BL594:BT595"/>
    <mergeCell ref="BU594:CC595"/>
    <mergeCell ref="CD594:CL595"/>
    <mergeCell ref="A592:AU592"/>
    <mergeCell ref="AV592:AY593"/>
    <mergeCell ref="AZ592:BE593"/>
    <mergeCell ref="BF592:BK593"/>
    <mergeCell ref="BL592:BT593"/>
    <mergeCell ref="BU592:CC593"/>
    <mergeCell ref="BL590:BT590"/>
    <mergeCell ref="BU590:CC590"/>
    <mergeCell ref="CM590:CU590"/>
    <mergeCell ref="CM591:CU591"/>
    <mergeCell ref="AZ591:BE591"/>
    <mergeCell ref="BF591:BK591"/>
    <mergeCell ref="BL591:BT591"/>
    <mergeCell ref="BU591:CC591"/>
    <mergeCell ref="CD591:CL591"/>
    <mergeCell ref="CD590:CL590"/>
    <mergeCell ref="A591:AU591"/>
    <mergeCell ref="AV591:AY591"/>
    <mergeCell ref="A590:AU590"/>
    <mergeCell ref="AV590:AY590"/>
    <mergeCell ref="AZ590:BE590"/>
    <mergeCell ref="BF590:BK590"/>
  </mergeCells>
  <printOptions/>
  <pageMargins left="0.3937007874015748" right="0.3937007874015748" top="0.7874015748031497" bottom="0.3937007874015748" header="0.2755905511811024" footer="0.2755905511811024"/>
  <pageSetup horizontalDpi="600" verticalDpi="600" orientation="landscape" paperSize="9" scale="85" r:id="rId1"/>
  <rowBreaks count="1" manualBreakCount="1">
    <brk id="156" max="255" man="1"/>
  </rowBreaks>
</worksheet>
</file>

<file path=xl/worksheets/sheet2.xml><?xml version="1.0" encoding="utf-8"?>
<worksheet xmlns="http://schemas.openxmlformats.org/spreadsheetml/2006/main" xmlns:r="http://schemas.openxmlformats.org/officeDocument/2006/relationships">
  <sheetPr>
    <tabColor indexed="48"/>
  </sheetPr>
  <dimension ref="A1:CU79"/>
  <sheetViews>
    <sheetView zoomScalePageLayoutView="0" workbookViewId="0" topLeftCell="A1">
      <selection activeCell="BP10" sqref="BP10:BW18"/>
    </sheetView>
  </sheetViews>
  <sheetFormatPr defaultColWidth="1.37890625" defaultRowHeight="12.75"/>
  <cols>
    <col min="1" max="72" width="1.37890625" style="4" customWidth="1"/>
    <col min="73" max="16384" width="1.37890625" style="4" customWidth="1"/>
  </cols>
  <sheetData>
    <row r="1" spans="1:99" ht="12.75" customHeight="1">
      <c r="A1" s="115" t="s">
        <v>229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row>
    <row r="3" spans="1:99" s="3" customFormat="1" ht="12" customHeight="1">
      <c r="A3" s="320" t="s">
        <v>216</v>
      </c>
      <c r="B3" s="320"/>
      <c r="C3" s="320"/>
      <c r="D3" s="320"/>
      <c r="E3" s="321"/>
      <c r="F3" s="320" t="s">
        <v>36</v>
      </c>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1"/>
      <c r="BD3" s="319" t="s">
        <v>314</v>
      </c>
      <c r="BE3" s="320"/>
      <c r="BF3" s="320"/>
      <c r="BG3" s="320"/>
      <c r="BH3" s="320"/>
      <c r="BI3" s="321"/>
      <c r="BJ3" s="319" t="s">
        <v>220</v>
      </c>
      <c r="BK3" s="320"/>
      <c r="BL3" s="320"/>
      <c r="BM3" s="320"/>
      <c r="BN3" s="320"/>
      <c r="BO3" s="321"/>
      <c r="BP3" s="325" t="s">
        <v>31</v>
      </c>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row>
    <row r="4" spans="1:99" s="3" customFormat="1" ht="12" customHeight="1">
      <c r="A4" s="322" t="s">
        <v>217</v>
      </c>
      <c r="B4" s="322"/>
      <c r="C4" s="322"/>
      <c r="D4" s="322"/>
      <c r="E4" s="323"/>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3"/>
      <c r="BD4" s="324" t="s">
        <v>218</v>
      </c>
      <c r="BE4" s="322"/>
      <c r="BF4" s="322"/>
      <c r="BG4" s="322"/>
      <c r="BH4" s="322"/>
      <c r="BI4" s="323"/>
      <c r="BJ4" s="324" t="s">
        <v>221</v>
      </c>
      <c r="BK4" s="322"/>
      <c r="BL4" s="322"/>
      <c r="BM4" s="322"/>
      <c r="BN4" s="322"/>
      <c r="BO4" s="323"/>
      <c r="BP4" s="324" t="s">
        <v>396</v>
      </c>
      <c r="BQ4" s="322"/>
      <c r="BR4" s="322"/>
      <c r="BS4" s="322"/>
      <c r="BT4" s="322"/>
      <c r="BU4" s="322"/>
      <c r="BV4" s="322"/>
      <c r="BW4" s="323"/>
      <c r="BX4" s="324" t="s">
        <v>397</v>
      </c>
      <c r="BY4" s="322"/>
      <c r="BZ4" s="322"/>
      <c r="CA4" s="322"/>
      <c r="CB4" s="322"/>
      <c r="CC4" s="322"/>
      <c r="CD4" s="322"/>
      <c r="CE4" s="323"/>
      <c r="CF4" s="324" t="s">
        <v>398</v>
      </c>
      <c r="CG4" s="322"/>
      <c r="CH4" s="322"/>
      <c r="CI4" s="322"/>
      <c r="CJ4" s="322"/>
      <c r="CK4" s="322"/>
      <c r="CL4" s="322"/>
      <c r="CM4" s="323"/>
      <c r="CN4" s="324" t="s">
        <v>34</v>
      </c>
      <c r="CO4" s="322"/>
      <c r="CP4" s="322"/>
      <c r="CQ4" s="322"/>
      <c r="CR4" s="322"/>
      <c r="CS4" s="322"/>
      <c r="CT4" s="322"/>
      <c r="CU4" s="322"/>
    </row>
    <row r="5" spans="1:99" s="3" customFormat="1" ht="12" customHeight="1">
      <c r="A5" s="322"/>
      <c r="B5" s="322"/>
      <c r="C5" s="322"/>
      <c r="D5" s="322"/>
      <c r="E5" s="323"/>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3"/>
      <c r="BD5" s="324"/>
      <c r="BE5" s="322"/>
      <c r="BF5" s="322"/>
      <c r="BG5" s="322"/>
      <c r="BH5" s="322"/>
      <c r="BI5" s="323"/>
      <c r="BJ5" s="324" t="s">
        <v>222</v>
      </c>
      <c r="BK5" s="322"/>
      <c r="BL5" s="322"/>
      <c r="BM5" s="322"/>
      <c r="BN5" s="322"/>
      <c r="BO5" s="323"/>
      <c r="BP5" s="324" t="s">
        <v>223</v>
      </c>
      <c r="BQ5" s="322"/>
      <c r="BR5" s="322"/>
      <c r="BS5" s="322"/>
      <c r="BT5" s="322"/>
      <c r="BU5" s="322"/>
      <c r="BV5" s="322"/>
      <c r="BW5" s="323"/>
      <c r="BX5" s="324" t="s">
        <v>225</v>
      </c>
      <c r="BY5" s="322"/>
      <c r="BZ5" s="322"/>
      <c r="CA5" s="322"/>
      <c r="CB5" s="322"/>
      <c r="CC5" s="322"/>
      <c r="CD5" s="322"/>
      <c r="CE5" s="323"/>
      <c r="CF5" s="324" t="s">
        <v>228</v>
      </c>
      <c r="CG5" s="322"/>
      <c r="CH5" s="322"/>
      <c r="CI5" s="322"/>
      <c r="CJ5" s="322"/>
      <c r="CK5" s="322"/>
      <c r="CL5" s="322"/>
      <c r="CM5" s="323"/>
      <c r="CN5" s="324" t="s">
        <v>35</v>
      </c>
      <c r="CO5" s="322"/>
      <c r="CP5" s="322"/>
      <c r="CQ5" s="322"/>
      <c r="CR5" s="322"/>
      <c r="CS5" s="322"/>
      <c r="CT5" s="322"/>
      <c r="CU5" s="322"/>
    </row>
    <row r="6" spans="1:99" s="3" customFormat="1" ht="12" customHeight="1">
      <c r="A6" s="322"/>
      <c r="B6" s="322"/>
      <c r="C6" s="322"/>
      <c r="D6" s="322"/>
      <c r="E6" s="323"/>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3"/>
      <c r="BD6" s="324"/>
      <c r="BE6" s="322"/>
      <c r="BF6" s="322"/>
      <c r="BG6" s="322"/>
      <c r="BH6" s="322"/>
      <c r="BI6" s="323"/>
      <c r="BJ6" s="324"/>
      <c r="BK6" s="322"/>
      <c r="BL6" s="322"/>
      <c r="BM6" s="322"/>
      <c r="BN6" s="322"/>
      <c r="BO6" s="323"/>
      <c r="BP6" s="324" t="s">
        <v>224</v>
      </c>
      <c r="BQ6" s="322"/>
      <c r="BR6" s="322"/>
      <c r="BS6" s="322"/>
      <c r="BT6" s="322"/>
      <c r="BU6" s="322"/>
      <c r="BV6" s="322"/>
      <c r="BW6" s="323"/>
      <c r="BX6" s="324" t="s">
        <v>32</v>
      </c>
      <c r="BY6" s="322"/>
      <c r="BZ6" s="322"/>
      <c r="CA6" s="322"/>
      <c r="CB6" s="322"/>
      <c r="CC6" s="322"/>
      <c r="CD6" s="322"/>
      <c r="CE6" s="323"/>
      <c r="CF6" s="324" t="s">
        <v>32</v>
      </c>
      <c r="CG6" s="322"/>
      <c r="CH6" s="322"/>
      <c r="CI6" s="322"/>
      <c r="CJ6" s="322"/>
      <c r="CK6" s="322"/>
      <c r="CL6" s="322"/>
      <c r="CM6" s="323"/>
      <c r="CN6" s="324" t="s">
        <v>32</v>
      </c>
      <c r="CO6" s="322"/>
      <c r="CP6" s="322"/>
      <c r="CQ6" s="322"/>
      <c r="CR6" s="322"/>
      <c r="CS6" s="322"/>
      <c r="CT6" s="322"/>
      <c r="CU6" s="322"/>
    </row>
    <row r="7" spans="1:99" s="3" customFormat="1" ht="12" customHeight="1">
      <c r="A7" s="337"/>
      <c r="B7" s="337"/>
      <c r="C7" s="337"/>
      <c r="D7" s="337"/>
      <c r="E7" s="338"/>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3"/>
      <c r="BD7" s="324"/>
      <c r="BE7" s="322"/>
      <c r="BF7" s="322"/>
      <c r="BG7" s="322"/>
      <c r="BH7" s="322"/>
      <c r="BI7" s="323"/>
      <c r="BJ7" s="324"/>
      <c r="BK7" s="322"/>
      <c r="BL7" s="322"/>
      <c r="BM7" s="322"/>
      <c r="BN7" s="322"/>
      <c r="BO7" s="323"/>
      <c r="BP7" s="324" t="s">
        <v>226</v>
      </c>
      <c r="BQ7" s="322"/>
      <c r="BR7" s="322"/>
      <c r="BS7" s="322"/>
      <c r="BT7" s="322"/>
      <c r="BU7" s="322"/>
      <c r="BV7" s="322"/>
      <c r="BW7" s="323"/>
      <c r="BX7" s="324" t="s">
        <v>227</v>
      </c>
      <c r="BY7" s="322"/>
      <c r="BZ7" s="322"/>
      <c r="CA7" s="322"/>
      <c r="CB7" s="322"/>
      <c r="CC7" s="322"/>
      <c r="CD7" s="322"/>
      <c r="CE7" s="323"/>
      <c r="CF7" s="324" t="s">
        <v>227</v>
      </c>
      <c r="CG7" s="322"/>
      <c r="CH7" s="322"/>
      <c r="CI7" s="322"/>
      <c r="CJ7" s="322"/>
      <c r="CK7" s="322"/>
      <c r="CL7" s="322"/>
      <c r="CM7" s="323"/>
      <c r="CN7" s="324" t="s">
        <v>33</v>
      </c>
      <c r="CO7" s="322"/>
      <c r="CP7" s="322"/>
      <c r="CQ7" s="322"/>
      <c r="CR7" s="322"/>
      <c r="CS7" s="322"/>
      <c r="CT7" s="322"/>
      <c r="CU7" s="322"/>
    </row>
    <row r="8" spans="1:99" s="3" customFormat="1" ht="12" customHeight="1">
      <c r="A8" s="326">
        <v>1</v>
      </c>
      <c r="B8" s="326"/>
      <c r="C8" s="326"/>
      <c r="D8" s="326"/>
      <c r="E8" s="313"/>
      <c r="F8" s="313">
        <v>2</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314">
        <v>3</v>
      </c>
      <c r="BE8" s="314"/>
      <c r="BF8" s="314"/>
      <c r="BG8" s="314"/>
      <c r="BH8" s="314"/>
      <c r="BI8" s="314"/>
      <c r="BJ8" s="314">
        <v>4</v>
      </c>
      <c r="BK8" s="314"/>
      <c r="BL8" s="314"/>
      <c r="BM8" s="314"/>
      <c r="BN8" s="314"/>
      <c r="BO8" s="314"/>
      <c r="BP8" s="314">
        <v>5</v>
      </c>
      <c r="BQ8" s="314"/>
      <c r="BR8" s="314"/>
      <c r="BS8" s="314"/>
      <c r="BT8" s="314"/>
      <c r="BU8" s="314"/>
      <c r="BV8" s="314"/>
      <c r="BW8" s="314"/>
      <c r="BX8" s="314">
        <v>6</v>
      </c>
      <c r="BY8" s="314"/>
      <c r="BZ8" s="314"/>
      <c r="CA8" s="314"/>
      <c r="CB8" s="314"/>
      <c r="CC8" s="314"/>
      <c r="CD8" s="314"/>
      <c r="CE8" s="314"/>
      <c r="CF8" s="314">
        <v>7</v>
      </c>
      <c r="CG8" s="314"/>
      <c r="CH8" s="314"/>
      <c r="CI8" s="314"/>
      <c r="CJ8" s="314"/>
      <c r="CK8" s="314"/>
      <c r="CL8" s="314"/>
      <c r="CM8" s="314"/>
      <c r="CN8" s="314">
        <v>8</v>
      </c>
      <c r="CO8" s="314"/>
      <c r="CP8" s="314"/>
      <c r="CQ8" s="314"/>
      <c r="CR8" s="314"/>
      <c r="CS8" s="314"/>
      <c r="CT8" s="314"/>
      <c r="CU8" s="319"/>
    </row>
    <row r="9" spans="1:99" ht="15" customHeight="1">
      <c r="A9" s="339" t="s">
        <v>230</v>
      </c>
      <c r="B9" s="339"/>
      <c r="C9" s="339"/>
      <c r="D9" s="339"/>
      <c r="E9" s="340"/>
      <c r="F9" s="328" t="s">
        <v>231</v>
      </c>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15" t="s">
        <v>219</v>
      </c>
      <c r="BE9" s="315"/>
      <c r="BF9" s="315"/>
      <c r="BG9" s="315"/>
      <c r="BH9" s="315"/>
      <c r="BI9" s="315"/>
      <c r="BJ9" s="329" t="s">
        <v>48</v>
      </c>
      <c r="BK9" s="329"/>
      <c r="BL9" s="329"/>
      <c r="BM9" s="329"/>
      <c r="BN9" s="329"/>
      <c r="BO9" s="329"/>
      <c r="BP9" s="327">
        <f>SUM(BP10+BP19+BP22+BP24)</f>
        <v>4236682.93</v>
      </c>
      <c r="BQ9" s="327"/>
      <c r="BR9" s="327"/>
      <c r="BS9" s="327"/>
      <c r="BT9" s="327"/>
      <c r="BU9" s="327"/>
      <c r="BV9" s="327"/>
      <c r="BW9" s="327"/>
      <c r="BX9" s="327">
        <f>SUM(BX10+BX19+BX22+BX24)</f>
        <v>443882</v>
      </c>
      <c r="BY9" s="327"/>
      <c r="BZ9" s="327"/>
      <c r="CA9" s="327"/>
      <c r="CB9" s="327"/>
      <c r="CC9" s="327"/>
      <c r="CD9" s="327"/>
      <c r="CE9" s="327"/>
      <c r="CF9" s="327">
        <f>SUM(CF10+CF19+CF22+CF24)</f>
        <v>456090</v>
      </c>
      <c r="CG9" s="327"/>
      <c r="CH9" s="327"/>
      <c r="CI9" s="327"/>
      <c r="CJ9" s="327"/>
      <c r="CK9" s="327"/>
      <c r="CL9" s="327"/>
      <c r="CM9" s="327"/>
      <c r="CN9" s="327">
        <f>SUM(CN10+CN19+CN22+CN24)</f>
        <v>0</v>
      </c>
      <c r="CO9" s="327"/>
      <c r="CP9" s="327"/>
      <c r="CQ9" s="327"/>
      <c r="CR9" s="327"/>
      <c r="CS9" s="327"/>
      <c r="CT9" s="327"/>
      <c r="CU9" s="327"/>
    </row>
    <row r="10" spans="1:99" ht="12.75">
      <c r="A10" s="130" t="s">
        <v>233</v>
      </c>
      <c r="B10" s="130"/>
      <c r="C10" s="130"/>
      <c r="D10" s="130"/>
      <c r="E10" s="131"/>
      <c r="F10" s="317" t="s">
        <v>41</v>
      </c>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08"/>
      <c r="BD10" s="44" t="s">
        <v>234</v>
      </c>
      <c r="BE10" s="44"/>
      <c r="BF10" s="44"/>
      <c r="BG10" s="44"/>
      <c r="BH10" s="44"/>
      <c r="BI10" s="44"/>
      <c r="BJ10" s="44" t="s">
        <v>48</v>
      </c>
      <c r="BK10" s="44"/>
      <c r="BL10" s="44"/>
      <c r="BM10" s="44"/>
      <c r="BN10" s="44"/>
      <c r="BO10" s="44"/>
      <c r="BP10" s="302"/>
      <c r="BQ10" s="302"/>
      <c r="BR10" s="302"/>
      <c r="BS10" s="302"/>
      <c r="BT10" s="302"/>
      <c r="BU10" s="302"/>
      <c r="BV10" s="302"/>
      <c r="BW10" s="302"/>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row>
    <row r="11" spans="1:99" ht="12.75">
      <c r="A11" s="130"/>
      <c r="B11" s="130"/>
      <c r="C11" s="130"/>
      <c r="D11" s="130"/>
      <c r="E11" s="131"/>
      <c r="F11" s="330" t="s">
        <v>249</v>
      </c>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44"/>
      <c r="BE11" s="44"/>
      <c r="BF11" s="44"/>
      <c r="BG11" s="44"/>
      <c r="BH11" s="44"/>
      <c r="BI11" s="44"/>
      <c r="BJ11" s="44"/>
      <c r="BK11" s="44"/>
      <c r="BL11" s="44"/>
      <c r="BM11" s="44"/>
      <c r="BN11" s="44"/>
      <c r="BO11" s="44"/>
      <c r="BP11" s="302"/>
      <c r="BQ11" s="302"/>
      <c r="BR11" s="302"/>
      <c r="BS11" s="302"/>
      <c r="BT11" s="302"/>
      <c r="BU11" s="302"/>
      <c r="BV11" s="302"/>
      <c r="BW11" s="302"/>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row>
    <row r="12" spans="1:99" ht="12.75">
      <c r="A12" s="130"/>
      <c r="B12" s="130"/>
      <c r="C12" s="130"/>
      <c r="D12" s="130"/>
      <c r="E12" s="131"/>
      <c r="F12" s="330" t="s">
        <v>250</v>
      </c>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44"/>
      <c r="BE12" s="44"/>
      <c r="BF12" s="44"/>
      <c r="BG12" s="44"/>
      <c r="BH12" s="44"/>
      <c r="BI12" s="44"/>
      <c r="BJ12" s="44"/>
      <c r="BK12" s="44"/>
      <c r="BL12" s="44"/>
      <c r="BM12" s="44"/>
      <c r="BN12" s="44"/>
      <c r="BO12" s="44"/>
      <c r="BP12" s="302"/>
      <c r="BQ12" s="302"/>
      <c r="BR12" s="302"/>
      <c r="BS12" s="302"/>
      <c r="BT12" s="302"/>
      <c r="BU12" s="302"/>
      <c r="BV12" s="302"/>
      <c r="BW12" s="302"/>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row>
    <row r="13" spans="1:99" ht="12.75">
      <c r="A13" s="130"/>
      <c r="B13" s="130"/>
      <c r="C13" s="130"/>
      <c r="D13" s="130"/>
      <c r="E13" s="131"/>
      <c r="F13" s="330" t="s">
        <v>251</v>
      </c>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44"/>
      <c r="BE13" s="44"/>
      <c r="BF13" s="44"/>
      <c r="BG13" s="44"/>
      <c r="BH13" s="44"/>
      <c r="BI13" s="44"/>
      <c r="BJ13" s="44"/>
      <c r="BK13" s="44"/>
      <c r="BL13" s="44"/>
      <c r="BM13" s="44"/>
      <c r="BN13" s="44"/>
      <c r="BO13" s="44"/>
      <c r="BP13" s="302"/>
      <c r="BQ13" s="302"/>
      <c r="BR13" s="302"/>
      <c r="BS13" s="302"/>
      <c r="BT13" s="302"/>
      <c r="BU13" s="302"/>
      <c r="BV13" s="302"/>
      <c r="BW13" s="302"/>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row>
    <row r="14" spans="1:99" ht="12.75">
      <c r="A14" s="130"/>
      <c r="B14" s="130"/>
      <c r="C14" s="130"/>
      <c r="D14" s="130"/>
      <c r="E14" s="131"/>
      <c r="F14" s="330" t="s">
        <v>252</v>
      </c>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44"/>
      <c r="BE14" s="44"/>
      <c r="BF14" s="44"/>
      <c r="BG14" s="44"/>
      <c r="BH14" s="44"/>
      <c r="BI14" s="44"/>
      <c r="BJ14" s="44"/>
      <c r="BK14" s="44"/>
      <c r="BL14" s="44"/>
      <c r="BM14" s="44"/>
      <c r="BN14" s="44"/>
      <c r="BO14" s="44"/>
      <c r="BP14" s="302"/>
      <c r="BQ14" s="302"/>
      <c r="BR14" s="302"/>
      <c r="BS14" s="302"/>
      <c r="BT14" s="302"/>
      <c r="BU14" s="302"/>
      <c r="BV14" s="302"/>
      <c r="BW14" s="302"/>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row>
    <row r="15" spans="1:99" ht="12.75">
      <c r="A15" s="130"/>
      <c r="B15" s="130"/>
      <c r="C15" s="130"/>
      <c r="D15" s="130"/>
      <c r="E15" s="131"/>
      <c r="F15" s="330" t="s">
        <v>253</v>
      </c>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44"/>
      <c r="BE15" s="44"/>
      <c r="BF15" s="44"/>
      <c r="BG15" s="44"/>
      <c r="BH15" s="44"/>
      <c r="BI15" s="44"/>
      <c r="BJ15" s="44"/>
      <c r="BK15" s="44"/>
      <c r="BL15" s="44"/>
      <c r="BM15" s="44"/>
      <c r="BN15" s="44"/>
      <c r="BO15" s="44"/>
      <c r="BP15" s="302"/>
      <c r="BQ15" s="302"/>
      <c r="BR15" s="302"/>
      <c r="BS15" s="302"/>
      <c r="BT15" s="302"/>
      <c r="BU15" s="302"/>
      <c r="BV15" s="302"/>
      <c r="BW15" s="302"/>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row>
    <row r="16" spans="1:99" ht="12.75">
      <c r="A16" s="130"/>
      <c r="B16" s="130"/>
      <c r="C16" s="130"/>
      <c r="D16" s="130"/>
      <c r="E16" s="131"/>
      <c r="F16" s="330" t="s">
        <v>254</v>
      </c>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44"/>
      <c r="BE16" s="44"/>
      <c r="BF16" s="44"/>
      <c r="BG16" s="44"/>
      <c r="BH16" s="44"/>
      <c r="BI16" s="44"/>
      <c r="BJ16" s="44"/>
      <c r="BK16" s="44"/>
      <c r="BL16" s="44"/>
      <c r="BM16" s="44"/>
      <c r="BN16" s="44"/>
      <c r="BO16" s="44"/>
      <c r="BP16" s="302"/>
      <c r="BQ16" s="302"/>
      <c r="BR16" s="302"/>
      <c r="BS16" s="302"/>
      <c r="BT16" s="302"/>
      <c r="BU16" s="302"/>
      <c r="BV16" s="302"/>
      <c r="BW16" s="302"/>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row>
    <row r="17" spans="1:99" ht="12.75">
      <c r="A17" s="130"/>
      <c r="B17" s="130"/>
      <c r="C17" s="130"/>
      <c r="D17" s="130"/>
      <c r="E17" s="131"/>
      <c r="F17" s="330" t="s">
        <v>255</v>
      </c>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44"/>
      <c r="BE17" s="44"/>
      <c r="BF17" s="44"/>
      <c r="BG17" s="44"/>
      <c r="BH17" s="44"/>
      <c r="BI17" s="44"/>
      <c r="BJ17" s="44"/>
      <c r="BK17" s="44"/>
      <c r="BL17" s="44"/>
      <c r="BM17" s="44"/>
      <c r="BN17" s="44"/>
      <c r="BO17" s="44"/>
      <c r="BP17" s="302"/>
      <c r="BQ17" s="302"/>
      <c r="BR17" s="302"/>
      <c r="BS17" s="302"/>
      <c r="BT17" s="302"/>
      <c r="BU17" s="302"/>
      <c r="BV17" s="302"/>
      <c r="BW17" s="302"/>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row>
    <row r="18" spans="1:99" ht="12.75" customHeight="1">
      <c r="A18" s="130"/>
      <c r="B18" s="130"/>
      <c r="C18" s="130"/>
      <c r="D18" s="130"/>
      <c r="E18" s="131"/>
      <c r="F18" s="307" t="s">
        <v>256</v>
      </c>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44"/>
      <c r="BE18" s="44"/>
      <c r="BF18" s="44"/>
      <c r="BG18" s="44"/>
      <c r="BH18" s="44"/>
      <c r="BI18" s="44"/>
      <c r="BJ18" s="44"/>
      <c r="BK18" s="44"/>
      <c r="BL18" s="44"/>
      <c r="BM18" s="44"/>
      <c r="BN18" s="44"/>
      <c r="BO18" s="44"/>
      <c r="BP18" s="302"/>
      <c r="BQ18" s="302"/>
      <c r="BR18" s="302"/>
      <c r="BS18" s="302"/>
      <c r="BT18" s="302"/>
      <c r="BU18" s="302"/>
      <c r="BV18" s="302"/>
      <c r="BW18" s="302"/>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row>
    <row r="19" spans="1:99" ht="12.75" customHeight="1">
      <c r="A19" s="130" t="s">
        <v>232</v>
      </c>
      <c r="B19" s="130"/>
      <c r="C19" s="130"/>
      <c r="D19" s="130"/>
      <c r="E19" s="131"/>
      <c r="F19" s="308" t="s">
        <v>257</v>
      </c>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44" t="s">
        <v>151</v>
      </c>
      <c r="BE19" s="44"/>
      <c r="BF19" s="44"/>
      <c r="BG19" s="44"/>
      <c r="BH19" s="44"/>
      <c r="BI19" s="44"/>
      <c r="BJ19" s="44" t="s">
        <v>48</v>
      </c>
      <c r="BK19" s="44"/>
      <c r="BL19" s="44"/>
      <c r="BM19" s="44"/>
      <c r="BN19" s="44"/>
      <c r="BO19" s="44"/>
      <c r="BP19" s="302"/>
      <c r="BQ19" s="302"/>
      <c r="BR19" s="302"/>
      <c r="BS19" s="302"/>
      <c r="BT19" s="302"/>
      <c r="BU19" s="302"/>
      <c r="BV19" s="302"/>
      <c r="BW19" s="302"/>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row>
    <row r="20" spans="1:99" ht="12.75" customHeight="1">
      <c r="A20" s="130"/>
      <c r="B20" s="130"/>
      <c r="C20" s="130"/>
      <c r="D20" s="130"/>
      <c r="E20" s="131"/>
      <c r="F20" s="330" t="s">
        <v>258</v>
      </c>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44"/>
      <c r="BE20" s="44"/>
      <c r="BF20" s="44"/>
      <c r="BG20" s="44"/>
      <c r="BH20" s="44"/>
      <c r="BI20" s="44"/>
      <c r="BJ20" s="44"/>
      <c r="BK20" s="44"/>
      <c r="BL20" s="44"/>
      <c r="BM20" s="44"/>
      <c r="BN20" s="44"/>
      <c r="BO20" s="44"/>
      <c r="BP20" s="302"/>
      <c r="BQ20" s="302"/>
      <c r="BR20" s="302"/>
      <c r="BS20" s="302"/>
      <c r="BT20" s="302"/>
      <c r="BU20" s="302"/>
      <c r="BV20" s="302"/>
      <c r="BW20" s="302"/>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row>
    <row r="21" spans="1:99" ht="12.75" customHeight="1">
      <c r="A21" s="130"/>
      <c r="B21" s="130"/>
      <c r="C21" s="130"/>
      <c r="D21" s="130"/>
      <c r="E21" s="131"/>
      <c r="F21" s="307" t="s">
        <v>261</v>
      </c>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44"/>
      <c r="BE21" s="44"/>
      <c r="BF21" s="44"/>
      <c r="BG21" s="44"/>
      <c r="BH21" s="44"/>
      <c r="BI21" s="44"/>
      <c r="BJ21" s="44"/>
      <c r="BK21" s="44"/>
      <c r="BL21" s="44"/>
      <c r="BM21" s="44"/>
      <c r="BN21" s="44"/>
      <c r="BO21" s="44"/>
      <c r="BP21" s="302"/>
      <c r="BQ21" s="302"/>
      <c r="BR21" s="302"/>
      <c r="BS21" s="302"/>
      <c r="BT21" s="302"/>
      <c r="BU21" s="302"/>
      <c r="BV21" s="302"/>
      <c r="BW21" s="302"/>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row>
    <row r="22" spans="1:99" ht="12.75" customHeight="1">
      <c r="A22" s="130" t="s">
        <v>235</v>
      </c>
      <c r="B22" s="130"/>
      <c r="C22" s="130"/>
      <c r="D22" s="130"/>
      <c r="E22" s="131"/>
      <c r="F22" s="308" t="s">
        <v>259</v>
      </c>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44" t="s">
        <v>237</v>
      </c>
      <c r="BE22" s="44"/>
      <c r="BF22" s="44"/>
      <c r="BG22" s="44"/>
      <c r="BH22" s="44"/>
      <c r="BI22" s="44"/>
      <c r="BJ22" s="44" t="s">
        <v>48</v>
      </c>
      <c r="BK22" s="44"/>
      <c r="BL22" s="44"/>
      <c r="BM22" s="44"/>
      <c r="BN22" s="44"/>
      <c r="BO22" s="44"/>
      <c r="BP22" s="302"/>
      <c r="BQ22" s="302"/>
      <c r="BR22" s="302"/>
      <c r="BS22" s="302"/>
      <c r="BT22" s="302"/>
      <c r="BU22" s="302"/>
      <c r="BV22" s="302"/>
      <c r="BW22" s="302"/>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row>
    <row r="23" spans="1:99" ht="12.75" customHeight="1">
      <c r="A23" s="130"/>
      <c r="B23" s="130"/>
      <c r="C23" s="130"/>
      <c r="D23" s="130"/>
      <c r="E23" s="131"/>
      <c r="F23" s="307" t="s">
        <v>260</v>
      </c>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44"/>
      <c r="BE23" s="44"/>
      <c r="BF23" s="44"/>
      <c r="BG23" s="44"/>
      <c r="BH23" s="44"/>
      <c r="BI23" s="44"/>
      <c r="BJ23" s="44"/>
      <c r="BK23" s="44"/>
      <c r="BL23" s="44"/>
      <c r="BM23" s="44"/>
      <c r="BN23" s="44"/>
      <c r="BO23" s="44"/>
      <c r="BP23" s="302"/>
      <c r="BQ23" s="302"/>
      <c r="BR23" s="302"/>
      <c r="BS23" s="302"/>
      <c r="BT23" s="302"/>
      <c r="BU23" s="302"/>
      <c r="BV23" s="302"/>
      <c r="BW23" s="302"/>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row>
    <row r="24" spans="1:99" ht="12.75" customHeight="1">
      <c r="A24" s="130" t="s">
        <v>236</v>
      </c>
      <c r="B24" s="130"/>
      <c r="C24" s="130"/>
      <c r="D24" s="130"/>
      <c r="E24" s="131"/>
      <c r="F24" s="308" t="s">
        <v>257</v>
      </c>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44" t="s">
        <v>238</v>
      </c>
      <c r="BE24" s="44"/>
      <c r="BF24" s="44"/>
      <c r="BG24" s="44"/>
      <c r="BH24" s="44"/>
      <c r="BI24" s="44"/>
      <c r="BJ24" s="44" t="s">
        <v>48</v>
      </c>
      <c r="BK24" s="44"/>
      <c r="BL24" s="44"/>
      <c r="BM24" s="44"/>
      <c r="BN24" s="44"/>
      <c r="BO24" s="44"/>
      <c r="BP24" s="45">
        <f>SUM(BP27+BP39+BP44+BP45+BP49+BP30+BP32+BP34)</f>
        <v>4236682.93</v>
      </c>
      <c r="BQ24" s="45"/>
      <c r="BR24" s="45"/>
      <c r="BS24" s="45"/>
      <c r="BT24" s="45"/>
      <c r="BU24" s="45"/>
      <c r="BV24" s="45"/>
      <c r="BW24" s="45"/>
      <c r="BX24" s="45">
        <f>SUM(BX27+BX39+BX44+BX45+BX49)</f>
        <v>443882</v>
      </c>
      <c r="BY24" s="45"/>
      <c r="BZ24" s="45"/>
      <c r="CA24" s="45"/>
      <c r="CB24" s="45"/>
      <c r="CC24" s="45"/>
      <c r="CD24" s="45"/>
      <c r="CE24" s="45"/>
      <c r="CF24" s="45">
        <f>SUM(CF27+CF39+CF44+CF45+CF49)</f>
        <v>456090</v>
      </c>
      <c r="CG24" s="45"/>
      <c r="CH24" s="45"/>
      <c r="CI24" s="45"/>
      <c r="CJ24" s="45"/>
      <c r="CK24" s="45"/>
      <c r="CL24" s="45"/>
      <c r="CM24" s="45"/>
      <c r="CN24" s="304">
        <f>SUM(CN27+CN39+CN44+CN45+CN49)</f>
        <v>0</v>
      </c>
      <c r="CO24" s="304"/>
      <c r="CP24" s="304"/>
      <c r="CQ24" s="304"/>
      <c r="CR24" s="304"/>
      <c r="CS24" s="304"/>
      <c r="CT24" s="304"/>
      <c r="CU24" s="304"/>
    </row>
    <row r="25" spans="1:99" ht="12.75" customHeight="1">
      <c r="A25" s="130"/>
      <c r="B25" s="130"/>
      <c r="C25" s="130"/>
      <c r="D25" s="130"/>
      <c r="E25" s="131"/>
      <c r="F25" s="330" t="s">
        <v>262</v>
      </c>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44"/>
      <c r="BE25" s="44"/>
      <c r="BF25" s="44"/>
      <c r="BG25" s="44"/>
      <c r="BH25" s="44"/>
      <c r="BI25" s="44"/>
      <c r="BJ25" s="44"/>
      <c r="BK25" s="44"/>
      <c r="BL25" s="44"/>
      <c r="BM25" s="44"/>
      <c r="BN25" s="44"/>
      <c r="BO25" s="44"/>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304"/>
      <c r="CO25" s="304"/>
      <c r="CP25" s="304"/>
      <c r="CQ25" s="304"/>
      <c r="CR25" s="304"/>
      <c r="CS25" s="304"/>
      <c r="CT25" s="304"/>
      <c r="CU25" s="304"/>
    </row>
    <row r="26" spans="1:99" ht="12.75" customHeight="1">
      <c r="A26" s="130"/>
      <c r="B26" s="130"/>
      <c r="C26" s="130"/>
      <c r="D26" s="130"/>
      <c r="E26" s="131"/>
      <c r="F26" s="307" t="s">
        <v>263</v>
      </c>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44"/>
      <c r="BE26" s="44"/>
      <c r="BF26" s="44"/>
      <c r="BG26" s="44"/>
      <c r="BH26" s="44"/>
      <c r="BI26" s="44"/>
      <c r="BJ26" s="44"/>
      <c r="BK26" s="44"/>
      <c r="BL26" s="44"/>
      <c r="BM26" s="44"/>
      <c r="BN26" s="44"/>
      <c r="BO26" s="44"/>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304"/>
      <c r="CO26" s="304"/>
      <c r="CP26" s="304"/>
      <c r="CQ26" s="304"/>
      <c r="CR26" s="304"/>
      <c r="CS26" s="304"/>
      <c r="CT26" s="304"/>
      <c r="CU26" s="304"/>
    </row>
    <row r="27" spans="1:99" ht="12.75" customHeight="1">
      <c r="A27" s="130" t="s">
        <v>239</v>
      </c>
      <c r="B27" s="130"/>
      <c r="C27" s="130"/>
      <c r="D27" s="130"/>
      <c r="E27" s="131"/>
      <c r="F27" s="316" t="s">
        <v>41</v>
      </c>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44" t="s">
        <v>240</v>
      </c>
      <c r="BE27" s="44"/>
      <c r="BF27" s="44"/>
      <c r="BG27" s="44"/>
      <c r="BH27" s="44"/>
      <c r="BI27" s="44"/>
      <c r="BJ27" s="44" t="s">
        <v>48</v>
      </c>
      <c r="BK27" s="44"/>
      <c r="BL27" s="44"/>
      <c r="BM27" s="44"/>
      <c r="BN27" s="44"/>
      <c r="BO27" s="44"/>
      <c r="BP27" s="45">
        <v>712903</v>
      </c>
      <c r="BQ27" s="45"/>
      <c r="BR27" s="45"/>
      <c r="BS27" s="45"/>
      <c r="BT27" s="45"/>
      <c r="BU27" s="45"/>
      <c r="BV27" s="45"/>
      <c r="BW27" s="45"/>
      <c r="BX27" s="45">
        <v>443882</v>
      </c>
      <c r="BY27" s="45"/>
      <c r="BZ27" s="45"/>
      <c r="CA27" s="45"/>
      <c r="CB27" s="45"/>
      <c r="CC27" s="45"/>
      <c r="CD27" s="45"/>
      <c r="CE27" s="45"/>
      <c r="CF27" s="45">
        <v>456090</v>
      </c>
      <c r="CG27" s="45"/>
      <c r="CH27" s="45"/>
      <c r="CI27" s="45"/>
      <c r="CJ27" s="45"/>
      <c r="CK27" s="45"/>
      <c r="CL27" s="45"/>
      <c r="CM27" s="45"/>
      <c r="CN27" s="45">
        <f>SUM(CN36:CU38)</f>
        <v>0</v>
      </c>
      <c r="CO27" s="45"/>
      <c r="CP27" s="45"/>
      <c r="CQ27" s="45"/>
      <c r="CR27" s="45"/>
      <c r="CS27" s="45"/>
      <c r="CT27" s="45"/>
      <c r="CU27" s="45"/>
    </row>
    <row r="28" spans="1:99" ht="12.75" customHeight="1">
      <c r="A28" s="130"/>
      <c r="B28" s="130"/>
      <c r="C28" s="130"/>
      <c r="D28" s="130"/>
      <c r="E28" s="131"/>
      <c r="F28" s="298" t="s">
        <v>245</v>
      </c>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44"/>
      <c r="BE28" s="44"/>
      <c r="BF28" s="44"/>
      <c r="BG28" s="44"/>
      <c r="BH28" s="44"/>
      <c r="BI28" s="44"/>
      <c r="BJ28" s="44"/>
      <c r="BK28" s="44"/>
      <c r="BL28" s="44"/>
      <c r="BM28" s="44"/>
      <c r="BN28" s="44"/>
      <c r="BO28" s="44"/>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row>
    <row r="29" spans="1:99" ht="12.75" customHeight="1">
      <c r="A29" s="130"/>
      <c r="B29" s="130"/>
      <c r="C29" s="130"/>
      <c r="D29" s="130"/>
      <c r="E29" s="131"/>
      <c r="F29" s="299" t="s">
        <v>246</v>
      </c>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44"/>
      <c r="BE29" s="44"/>
      <c r="BF29" s="44"/>
      <c r="BG29" s="44"/>
      <c r="BH29" s="44"/>
      <c r="BI29" s="44"/>
      <c r="BJ29" s="44"/>
      <c r="BK29" s="44"/>
      <c r="BL29" s="44"/>
      <c r="BM29" s="44"/>
      <c r="BN29" s="44"/>
      <c r="BO29" s="44"/>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row>
    <row r="30" spans="1:99" ht="12.75" customHeight="1">
      <c r="A30" s="136"/>
      <c r="B30" s="276"/>
      <c r="C30" s="276"/>
      <c r="D30" s="276"/>
      <c r="E30" s="277"/>
      <c r="F30" s="298" t="s">
        <v>245</v>
      </c>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135"/>
      <c r="BE30" s="276"/>
      <c r="BF30" s="276"/>
      <c r="BG30" s="276"/>
      <c r="BH30" s="276"/>
      <c r="BI30" s="277"/>
      <c r="BJ30" s="135"/>
      <c r="BK30" s="276"/>
      <c r="BL30" s="276"/>
      <c r="BM30" s="276"/>
      <c r="BN30" s="276"/>
      <c r="BO30" s="277"/>
      <c r="BP30" s="270">
        <v>556265.79</v>
      </c>
      <c r="BQ30" s="293"/>
      <c r="BR30" s="293"/>
      <c r="BS30" s="293"/>
      <c r="BT30" s="293"/>
      <c r="BU30" s="293"/>
      <c r="BV30" s="293"/>
      <c r="BW30" s="294"/>
      <c r="BX30" s="270">
        <v>500639.21</v>
      </c>
      <c r="BY30" s="293"/>
      <c r="BZ30" s="293"/>
      <c r="CA30" s="293"/>
      <c r="CB30" s="293"/>
      <c r="CC30" s="293"/>
      <c r="CD30" s="293"/>
      <c r="CE30" s="294"/>
      <c r="CF30" s="270">
        <v>500639.21</v>
      </c>
      <c r="CG30" s="293"/>
      <c r="CH30" s="293"/>
      <c r="CI30" s="293"/>
      <c r="CJ30" s="293"/>
      <c r="CK30" s="293"/>
      <c r="CL30" s="293"/>
      <c r="CM30" s="294"/>
      <c r="CN30" s="45">
        <f>SUM(CN39:CU41)</f>
        <v>0</v>
      </c>
      <c r="CO30" s="45"/>
      <c r="CP30" s="45"/>
      <c r="CQ30" s="45"/>
      <c r="CR30" s="45"/>
      <c r="CS30" s="45"/>
      <c r="CT30" s="45"/>
      <c r="CU30" s="45"/>
    </row>
    <row r="31" spans="1:99" ht="12.75" customHeight="1">
      <c r="A31" s="278"/>
      <c r="B31" s="278"/>
      <c r="C31" s="278"/>
      <c r="D31" s="278"/>
      <c r="E31" s="279"/>
      <c r="F31" s="299" t="s">
        <v>419</v>
      </c>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2"/>
      <c r="BE31" s="278"/>
      <c r="BF31" s="278"/>
      <c r="BG31" s="278"/>
      <c r="BH31" s="278"/>
      <c r="BI31" s="279"/>
      <c r="BJ31" s="292"/>
      <c r="BK31" s="278"/>
      <c r="BL31" s="278"/>
      <c r="BM31" s="278"/>
      <c r="BN31" s="278"/>
      <c r="BO31" s="279"/>
      <c r="BP31" s="295"/>
      <c r="BQ31" s="296"/>
      <c r="BR31" s="296"/>
      <c r="BS31" s="296"/>
      <c r="BT31" s="296"/>
      <c r="BU31" s="296"/>
      <c r="BV31" s="296"/>
      <c r="BW31" s="297"/>
      <c r="BX31" s="295"/>
      <c r="BY31" s="296"/>
      <c r="BZ31" s="296"/>
      <c r="CA31" s="296"/>
      <c r="CB31" s="296"/>
      <c r="CC31" s="296"/>
      <c r="CD31" s="296"/>
      <c r="CE31" s="297"/>
      <c r="CF31" s="295"/>
      <c r="CG31" s="296"/>
      <c r="CH31" s="296"/>
      <c r="CI31" s="296"/>
      <c r="CJ31" s="296"/>
      <c r="CK31" s="296"/>
      <c r="CL31" s="296"/>
      <c r="CM31" s="297"/>
      <c r="CN31" s="45"/>
      <c r="CO31" s="45"/>
      <c r="CP31" s="45"/>
      <c r="CQ31" s="45"/>
      <c r="CR31" s="45"/>
      <c r="CS31" s="45"/>
      <c r="CT31" s="45"/>
      <c r="CU31" s="45"/>
    </row>
    <row r="32" spans="1:99" ht="12.75" customHeight="1">
      <c r="A32" s="276"/>
      <c r="B32" s="276"/>
      <c r="C32" s="276"/>
      <c r="D32" s="276"/>
      <c r="E32" s="277"/>
      <c r="F32" s="280" t="s">
        <v>420</v>
      </c>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2"/>
      <c r="BD32" s="286">
        <v>26410</v>
      </c>
      <c r="BE32" s="287"/>
      <c r="BF32" s="287"/>
      <c r="BG32" s="287"/>
      <c r="BH32" s="287"/>
      <c r="BI32" s="288"/>
      <c r="BJ32" s="291"/>
      <c r="BK32" s="276"/>
      <c r="BL32" s="276"/>
      <c r="BM32" s="276"/>
      <c r="BN32" s="276"/>
      <c r="BO32" s="277"/>
      <c r="BP32" s="270">
        <v>1188814.5</v>
      </c>
      <c r="BQ32" s="271"/>
      <c r="BR32" s="271"/>
      <c r="BS32" s="271"/>
      <c r="BT32" s="271"/>
      <c r="BU32" s="271"/>
      <c r="BV32" s="271"/>
      <c r="BW32" s="272"/>
      <c r="BX32" s="270">
        <v>1075050</v>
      </c>
      <c r="BY32" s="271"/>
      <c r="BZ32" s="271"/>
      <c r="CA32" s="271"/>
      <c r="CB32" s="271"/>
      <c r="CC32" s="271"/>
      <c r="CD32" s="271"/>
      <c r="CE32" s="272"/>
      <c r="CF32" s="270">
        <v>1075050</v>
      </c>
      <c r="CG32" s="271"/>
      <c r="CH32" s="271"/>
      <c r="CI32" s="271"/>
      <c r="CJ32" s="271"/>
      <c r="CK32" s="271"/>
      <c r="CL32" s="271"/>
      <c r="CM32" s="272"/>
      <c r="CN32" s="45"/>
      <c r="CO32" s="45"/>
      <c r="CP32" s="45"/>
      <c r="CQ32" s="45"/>
      <c r="CR32" s="45"/>
      <c r="CS32" s="45"/>
      <c r="CT32" s="45"/>
      <c r="CU32" s="45"/>
    </row>
    <row r="33" spans="1:99" ht="12.75" customHeight="1">
      <c r="A33" s="278"/>
      <c r="B33" s="278"/>
      <c r="C33" s="278"/>
      <c r="D33" s="278"/>
      <c r="E33" s="279"/>
      <c r="F33" s="283"/>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5"/>
      <c r="BD33" s="289"/>
      <c r="BE33" s="72"/>
      <c r="BF33" s="72"/>
      <c r="BG33" s="72"/>
      <c r="BH33" s="72"/>
      <c r="BI33" s="290"/>
      <c r="BJ33" s="292"/>
      <c r="BK33" s="278"/>
      <c r="BL33" s="278"/>
      <c r="BM33" s="278"/>
      <c r="BN33" s="278"/>
      <c r="BO33" s="279"/>
      <c r="BP33" s="273"/>
      <c r="BQ33" s="274"/>
      <c r="BR33" s="274"/>
      <c r="BS33" s="274"/>
      <c r="BT33" s="274"/>
      <c r="BU33" s="274"/>
      <c r="BV33" s="274"/>
      <c r="BW33" s="275"/>
      <c r="BX33" s="273"/>
      <c r="BY33" s="274"/>
      <c r="BZ33" s="274"/>
      <c r="CA33" s="274"/>
      <c r="CB33" s="274"/>
      <c r="CC33" s="274"/>
      <c r="CD33" s="274"/>
      <c r="CE33" s="275"/>
      <c r="CF33" s="273"/>
      <c r="CG33" s="274"/>
      <c r="CH33" s="274"/>
      <c r="CI33" s="274"/>
      <c r="CJ33" s="274"/>
      <c r="CK33" s="274"/>
      <c r="CL33" s="274"/>
      <c r="CM33" s="275"/>
      <c r="CN33" s="45">
        <f>SUM(CN42:CU44)</f>
        <v>0</v>
      </c>
      <c r="CO33" s="45"/>
      <c r="CP33" s="45"/>
      <c r="CQ33" s="45"/>
      <c r="CR33" s="45"/>
      <c r="CS33" s="45"/>
      <c r="CT33" s="45"/>
      <c r="CU33" s="45"/>
    </row>
    <row r="34" spans="1:99" ht="12.75" customHeight="1">
      <c r="A34" s="276"/>
      <c r="B34" s="276"/>
      <c r="C34" s="276"/>
      <c r="D34" s="276"/>
      <c r="E34" s="277"/>
      <c r="F34" s="280" t="s">
        <v>421</v>
      </c>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2"/>
      <c r="BD34" s="286">
        <v>26410</v>
      </c>
      <c r="BE34" s="287"/>
      <c r="BF34" s="287"/>
      <c r="BG34" s="287"/>
      <c r="BH34" s="287"/>
      <c r="BI34" s="288"/>
      <c r="BJ34" s="291"/>
      <c r="BK34" s="276"/>
      <c r="BL34" s="276"/>
      <c r="BM34" s="276"/>
      <c r="BN34" s="276"/>
      <c r="BO34" s="277"/>
      <c r="BP34" s="140">
        <v>1113480.64</v>
      </c>
      <c r="BQ34" s="141"/>
      <c r="BR34" s="141"/>
      <c r="BS34" s="141"/>
      <c r="BT34" s="141"/>
      <c r="BU34" s="141"/>
      <c r="BV34" s="141"/>
      <c r="BW34" s="142"/>
      <c r="BX34" s="140">
        <v>1063450</v>
      </c>
      <c r="BY34" s="141"/>
      <c r="BZ34" s="141"/>
      <c r="CA34" s="141"/>
      <c r="CB34" s="141"/>
      <c r="CC34" s="141"/>
      <c r="CD34" s="141"/>
      <c r="CE34" s="142"/>
      <c r="CF34" s="140">
        <v>1063450</v>
      </c>
      <c r="CG34" s="141"/>
      <c r="CH34" s="141"/>
      <c r="CI34" s="141"/>
      <c r="CJ34" s="141"/>
      <c r="CK34" s="141"/>
      <c r="CL34" s="141"/>
      <c r="CM34" s="142"/>
      <c r="CN34" s="45"/>
      <c r="CO34" s="45"/>
      <c r="CP34" s="45"/>
      <c r="CQ34" s="45"/>
      <c r="CR34" s="45"/>
      <c r="CS34" s="45"/>
      <c r="CT34" s="45"/>
      <c r="CU34" s="45"/>
    </row>
    <row r="35" spans="1:99" ht="12.75" customHeight="1">
      <c r="A35" s="278"/>
      <c r="B35" s="278"/>
      <c r="C35" s="278"/>
      <c r="D35" s="278"/>
      <c r="E35" s="279"/>
      <c r="F35" s="283"/>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5"/>
      <c r="BD35" s="289"/>
      <c r="BE35" s="72"/>
      <c r="BF35" s="72"/>
      <c r="BG35" s="72"/>
      <c r="BH35" s="72"/>
      <c r="BI35" s="290"/>
      <c r="BJ35" s="292"/>
      <c r="BK35" s="278"/>
      <c r="BL35" s="278"/>
      <c r="BM35" s="278"/>
      <c r="BN35" s="278"/>
      <c r="BO35" s="279"/>
      <c r="BP35" s="143"/>
      <c r="BQ35" s="144"/>
      <c r="BR35" s="144"/>
      <c r="BS35" s="144"/>
      <c r="BT35" s="144"/>
      <c r="BU35" s="144"/>
      <c r="BV35" s="144"/>
      <c r="BW35" s="145"/>
      <c r="BX35" s="143"/>
      <c r="BY35" s="144"/>
      <c r="BZ35" s="144"/>
      <c r="CA35" s="144"/>
      <c r="CB35" s="144"/>
      <c r="CC35" s="144"/>
      <c r="CD35" s="144"/>
      <c r="CE35" s="145"/>
      <c r="CF35" s="143"/>
      <c r="CG35" s="144"/>
      <c r="CH35" s="144"/>
      <c r="CI35" s="144"/>
      <c r="CJ35" s="144"/>
      <c r="CK35" s="144"/>
      <c r="CL35" s="144"/>
      <c r="CM35" s="145"/>
      <c r="CN35" s="45"/>
      <c r="CO35" s="45"/>
      <c r="CP35" s="45"/>
      <c r="CQ35" s="45"/>
      <c r="CR35" s="45"/>
      <c r="CS35" s="45"/>
      <c r="CT35" s="45"/>
      <c r="CU35" s="45"/>
    </row>
    <row r="36" spans="1:99" ht="12.75" customHeight="1">
      <c r="A36" s="130" t="s">
        <v>241</v>
      </c>
      <c r="B36" s="130"/>
      <c r="C36" s="130"/>
      <c r="D36" s="130"/>
      <c r="E36" s="131"/>
      <c r="F36" s="310" t="s">
        <v>41</v>
      </c>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2"/>
      <c r="BD36" s="44" t="s">
        <v>242</v>
      </c>
      <c r="BE36" s="44"/>
      <c r="BF36" s="44"/>
      <c r="BG36" s="44"/>
      <c r="BH36" s="44"/>
      <c r="BI36" s="44"/>
      <c r="BJ36" s="44" t="s">
        <v>48</v>
      </c>
      <c r="BK36" s="44"/>
      <c r="BL36" s="44"/>
      <c r="BM36" s="44"/>
      <c r="BN36" s="44"/>
      <c r="BO36" s="44"/>
      <c r="BP36" s="303"/>
      <c r="BQ36" s="303"/>
      <c r="BR36" s="303"/>
      <c r="BS36" s="303"/>
      <c r="BT36" s="303"/>
      <c r="BU36" s="303"/>
      <c r="BV36" s="303"/>
      <c r="BW36" s="303"/>
      <c r="BX36" s="125"/>
      <c r="BY36" s="125"/>
      <c r="BZ36" s="125"/>
      <c r="CA36" s="125"/>
      <c r="CB36" s="125"/>
      <c r="CC36" s="125"/>
      <c r="CD36" s="125"/>
      <c r="CE36" s="125"/>
      <c r="CF36" s="125"/>
      <c r="CG36" s="125"/>
      <c r="CH36" s="125"/>
      <c r="CI36" s="125"/>
      <c r="CJ36" s="125"/>
      <c r="CK36" s="125"/>
      <c r="CL36" s="125"/>
      <c r="CM36" s="125"/>
      <c r="CN36" s="45">
        <f>SUM(CN45:CU47)</f>
        <v>0</v>
      </c>
      <c r="CO36" s="45"/>
      <c r="CP36" s="45"/>
      <c r="CQ36" s="45"/>
      <c r="CR36" s="45"/>
      <c r="CS36" s="45"/>
      <c r="CT36" s="45"/>
      <c r="CU36" s="45"/>
    </row>
    <row r="37" spans="1:99" ht="12.75" customHeight="1">
      <c r="A37" s="130"/>
      <c r="B37" s="130"/>
      <c r="C37" s="130"/>
      <c r="D37" s="130"/>
      <c r="E37" s="131"/>
      <c r="F37" s="306" t="s">
        <v>247</v>
      </c>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44"/>
      <c r="BE37" s="44"/>
      <c r="BF37" s="44"/>
      <c r="BG37" s="44"/>
      <c r="BH37" s="44"/>
      <c r="BI37" s="44"/>
      <c r="BJ37" s="44"/>
      <c r="BK37" s="44"/>
      <c r="BL37" s="44"/>
      <c r="BM37" s="44"/>
      <c r="BN37" s="44"/>
      <c r="BO37" s="44"/>
      <c r="BP37" s="303"/>
      <c r="BQ37" s="303"/>
      <c r="BR37" s="303"/>
      <c r="BS37" s="303"/>
      <c r="BT37" s="303"/>
      <c r="BU37" s="303"/>
      <c r="BV37" s="303"/>
      <c r="BW37" s="303"/>
      <c r="BX37" s="125"/>
      <c r="BY37" s="125"/>
      <c r="BZ37" s="125"/>
      <c r="CA37" s="125"/>
      <c r="CB37" s="125"/>
      <c r="CC37" s="125"/>
      <c r="CD37" s="125"/>
      <c r="CE37" s="125"/>
      <c r="CF37" s="125"/>
      <c r="CG37" s="125"/>
      <c r="CH37" s="125"/>
      <c r="CI37" s="125"/>
      <c r="CJ37" s="125"/>
      <c r="CK37" s="125"/>
      <c r="CL37" s="125"/>
      <c r="CM37" s="125"/>
      <c r="CN37" s="45"/>
      <c r="CO37" s="45"/>
      <c r="CP37" s="45"/>
      <c r="CQ37" s="45"/>
      <c r="CR37" s="45"/>
      <c r="CS37" s="45"/>
      <c r="CT37" s="45"/>
      <c r="CU37" s="45"/>
    </row>
    <row r="38" spans="1:99" ht="15" customHeight="1">
      <c r="A38" s="130" t="s">
        <v>243</v>
      </c>
      <c r="B38" s="130"/>
      <c r="C38" s="130"/>
      <c r="D38" s="130"/>
      <c r="E38" s="131"/>
      <c r="F38" s="197" t="s">
        <v>248</v>
      </c>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44" t="s">
        <v>244</v>
      </c>
      <c r="BE38" s="44"/>
      <c r="BF38" s="44"/>
      <c r="BG38" s="44"/>
      <c r="BH38" s="44"/>
      <c r="BI38" s="44"/>
      <c r="BJ38" s="44" t="s">
        <v>48</v>
      </c>
      <c r="BK38" s="44"/>
      <c r="BL38" s="44"/>
      <c r="BM38" s="44"/>
      <c r="BN38" s="44"/>
      <c r="BO38" s="44"/>
      <c r="BP38" s="45">
        <f>BP27+BP30+BP32+BP34</f>
        <v>3571463.9299999997</v>
      </c>
      <c r="BQ38" s="45"/>
      <c r="BR38" s="45"/>
      <c r="BS38" s="45"/>
      <c r="BT38" s="45"/>
      <c r="BU38" s="45"/>
      <c r="BV38" s="45"/>
      <c r="BW38" s="45"/>
      <c r="BX38" s="45">
        <f>BX27+BX30+BX32+BX34</f>
        <v>3083021.21</v>
      </c>
      <c r="BY38" s="45"/>
      <c r="BZ38" s="45"/>
      <c r="CA38" s="45"/>
      <c r="CB38" s="45"/>
      <c r="CC38" s="45"/>
      <c r="CD38" s="45"/>
      <c r="CE38" s="45"/>
      <c r="CF38" s="45">
        <f>CF27+CF30+CF32+CF34</f>
        <v>3095229.21</v>
      </c>
      <c r="CG38" s="45"/>
      <c r="CH38" s="45"/>
      <c r="CI38" s="45"/>
      <c r="CJ38" s="45"/>
      <c r="CK38" s="45"/>
      <c r="CL38" s="45"/>
      <c r="CM38" s="45"/>
      <c r="CN38" s="45"/>
      <c r="CO38" s="45"/>
      <c r="CP38" s="45"/>
      <c r="CQ38" s="45"/>
      <c r="CR38" s="45"/>
      <c r="CS38" s="45"/>
      <c r="CT38" s="45"/>
      <c r="CU38" s="45"/>
    </row>
    <row r="39" spans="1:99" ht="12.75" customHeight="1">
      <c r="A39" s="130" t="s">
        <v>264</v>
      </c>
      <c r="B39" s="130"/>
      <c r="C39" s="130"/>
      <c r="D39" s="130"/>
      <c r="E39" s="131"/>
      <c r="F39" s="316" t="s">
        <v>280</v>
      </c>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44" t="s">
        <v>265</v>
      </c>
      <c r="BE39" s="44"/>
      <c r="BF39" s="44"/>
      <c r="BG39" s="44"/>
      <c r="BH39" s="44"/>
      <c r="BI39" s="44"/>
      <c r="BJ39" s="44" t="s">
        <v>48</v>
      </c>
      <c r="BK39" s="44"/>
      <c r="BL39" s="44"/>
      <c r="BM39" s="44"/>
      <c r="BN39" s="44"/>
      <c r="BO39" s="44"/>
      <c r="BP39" s="45">
        <f>SUM(BP41:BW43)</f>
        <v>665219</v>
      </c>
      <c r="BQ39" s="45"/>
      <c r="BR39" s="45"/>
      <c r="BS39" s="45"/>
      <c r="BT39" s="45"/>
      <c r="BU39" s="45"/>
      <c r="BV39" s="45"/>
      <c r="BW39" s="45"/>
      <c r="BX39" s="45">
        <f>SUM(BX41:CE43)</f>
        <v>0</v>
      </c>
      <c r="BY39" s="45"/>
      <c r="BZ39" s="45"/>
      <c r="CA39" s="45"/>
      <c r="CB39" s="45"/>
      <c r="CC39" s="45"/>
      <c r="CD39" s="45"/>
      <c r="CE39" s="45"/>
      <c r="CF39" s="45">
        <f>SUM(CF41:CM43)</f>
        <v>0</v>
      </c>
      <c r="CG39" s="45"/>
      <c r="CH39" s="45"/>
      <c r="CI39" s="45"/>
      <c r="CJ39" s="45"/>
      <c r="CK39" s="45"/>
      <c r="CL39" s="45"/>
      <c r="CM39" s="45"/>
      <c r="CN39" s="45">
        <f>SUM(CN41:CU43)</f>
        <v>0</v>
      </c>
      <c r="CO39" s="45"/>
      <c r="CP39" s="45"/>
      <c r="CQ39" s="45"/>
      <c r="CR39" s="45"/>
      <c r="CS39" s="45"/>
      <c r="CT39" s="45"/>
      <c r="CU39" s="45"/>
    </row>
    <row r="40" spans="1:99" ht="12.75" customHeight="1">
      <c r="A40" s="130"/>
      <c r="B40" s="130"/>
      <c r="C40" s="130"/>
      <c r="D40" s="130"/>
      <c r="E40" s="131"/>
      <c r="F40" s="299" t="s">
        <v>281</v>
      </c>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44"/>
      <c r="BE40" s="44"/>
      <c r="BF40" s="44"/>
      <c r="BG40" s="44"/>
      <c r="BH40" s="44"/>
      <c r="BI40" s="44"/>
      <c r="BJ40" s="44"/>
      <c r="BK40" s="44"/>
      <c r="BL40" s="44"/>
      <c r="BM40" s="44"/>
      <c r="BN40" s="44"/>
      <c r="BO40" s="44"/>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row>
    <row r="41" spans="1:99" ht="12.75" customHeight="1">
      <c r="A41" s="130" t="s">
        <v>266</v>
      </c>
      <c r="B41" s="130"/>
      <c r="C41" s="130"/>
      <c r="D41" s="130"/>
      <c r="E41" s="131"/>
      <c r="F41" s="311" t="s">
        <v>41</v>
      </c>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44" t="s">
        <v>268</v>
      </c>
      <c r="BE41" s="44"/>
      <c r="BF41" s="44"/>
      <c r="BG41" s="44"/>
      <c r="BH41" s="44"/>
      <c r="BI41" s="44"/>
      <c r="BJ41" s="44" t="s">
        <v>48</v>
      </c>
      <c r="BK41" s="44"/>
      <c r="BL41" s="44"/>
      <c r="BM41" s="44"/>
      <c r="BN41" s="44"/>
      <c r="BO41" s="44"/>
      <c r="BP41" s="302"/>
      <c r="BQ41" s="302"/>
      <c r="BR41" s="302"/>
      <c r="BS41" s="302"/>
      <c r="BT41" s="302"/>
      <c r="BU41" s="302"/>
      <c r="BV41" s="302"/>
      <c r="BW41" s="302"/>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row>
    <row r="42" spans="1:99" ht="12.75" customHeight="1">
      <c r="A42" s="130"/>
      <c r="B42" s="130"/>
      <c r="C42" s="130"/>
      <c r="D42" s="130"/>
      <c r="E42" s="131"/>
      <c r="F42" s="306" t="s">
        <v>247</v>
      </c>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44"/>
      <c r="BE42" s="44"/>
      <c r="BF42" s="44"/>
      <c r="BG42" s="44"/>
      <c r="BH42" s="44"/>
      <c r="BI42" s="44"/>
      <c r="BJ42" s="44"/>
      <c r="BK42" s="44"/>
      <c r="BL42" s="44"/>
      <c r="BM42" s="44"/>
      <c r="BN42" s="44"/>
      <c r="BO42" s="44"/>
      <c r="BP42" s="302"/>
      <c r="BQ42" s="302"/>
      <c r="BR42" s="302"/>
      <c r="BS42" s="302"/>
      <c r="BT42" s="302"/>
      <c r="BU42" s="302"/>
      <c r="BV42" s="302"/>
      <c r="BW42" s="302"/>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row>
    <row r="43" spans="1:99" ht="15" customHeight="1">
      <c r="A43" s="130" t="s">
        <v>267</v>
      </c>
      <c r="B43" s="130"/>
      <c r="C43" s="130"/>
      <c r="D43" s="130"/>
      <c r="E43" s="131"/>
      <c r="F43" s="197" t="s">
        <v>248</v>
      </c>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44" t="s">
        <v>269</v>
      </c>
      <c r="BE43" s="44"/>
      <c r="BF43" s="44"/>
      <c r="BG43" s="44"/>
      <c r="BH43" s="44"/>
      <c r="BI43" s="44"/>
      <c r="BJ43" s="44" t="s">
        <v>48</v>
      </c>
      <c r="BK43" s="44"/>
      <c r="BL43" s="44"/>
      <c r="BM43" s="44"/>
      <c r="BN43" s="44"/>
      <c r="BO43" s="44"/>
      <c r="BP43" s="45">
        <v>665219</v>
      </c>
      <c r="BQ43" s="45"/>
      <c r="BR43" s="45"/>
      <c r="BS43" s="45"/>
      <c r="BT43" s="45"/>
      <c r="BU43" s="45"/>
      <c r="BV43" s="45"/>
      <c r="BW43" s="45"/>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row>
    <row r="44" spans="1:99" ht="15" customHeight="1">
      <c r="A44" s="130" t="s">
        <v>272</v>
      </c>
      <c r="B44" s="130"/>
      <c r="C44" s="130"/>
      <c r="D44" s="130"/>
      <c r="E44" s="131"/>
      <c r="F44" s="132" t="s">
        <v>282</v>
      </c>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44" t="s">
        <v>270</v>
      </c>
      <c r="BE44" s="44"/>
      <c r="BF44" s="44"/>
      <c r="BG44" s="44"/>
      <c r="BH44" s="44"/>
      <c r="BI44" s="44"/>
      <c r="BJ44" s="44" t="s">
        <v>48</v>
      </c>
      <c r="BK44" s="44"/>
      <c r="BL44" s="44"/>
      <c r="BM44" s="44"/>
      <c r="BN44" s="44"/>
      <c r="BO44" s="44"/>
      <c r="BP44" s="302"/>
      <c r="BQ44" s="302"/>
      <c r="BR44" s="302"/>
      <c r="BS44" s="302"/>
      <c r="BT44" s="302"/>
      <c r="BU44" s="302"/>
      <c r="BV44" s="302"/>
      <c r="BW44" s="302"/>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row>
    <row r="45" spans="1:99" ht="15" customHeight="1">
      <c r="A45" s="130" t="s">
        <v>271</v>
      </c>
      <c r="B45" s="130"/>
      <c r="C45" s="130"/>
      <c r="D45" s="130"/>
      <c r="E45" s="131"/>
      <c r="F45" s="132" t="s">
        <v>283</v>
      </c>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44" t="s">
        <v>273</v>
      </c>
      <c r="BE45" s="44"/>
      <c r="BF45" s="44"/>
      <c r="BG45" s="44"/>
      <c r="BH45" s="44"/>
      <c r="BI45" s="44"/>
      <c r="BJ45" s="44" t="s">
        <v>48</v>
      </c>
      <c r="BK45" s="44"/>
      <c r="BL45" s="44"/>
      <c r="BM45" s="44"/>
      <c r="BN45" s="44"/>
      <c r="BO45" s="44"/>
      <c r="BP45" s="45">
        <f>SUM(BP46:BW48)</f>
        <v>0</v>
      </c>
      <c r="BQ45" s="45"/>
      <c r="BR45" s="45"/>
      <c r="BS45" s="45"/>
      <c r="BT45" s="45"/>
      <c r="BU45" s="45"/>
      <c r="BV45" s="45"/>
      <c r="BW45" s="45"/>
      <c r="BX45" s="45">
        <f>SUM(BX46:CE48)</f>
        <v>0</v>
      </c>
      <c r="BY45" s="45"/>
      <c r="BZ45" s="45"/>
      <c r="CA45" s="45"/>
      <c r="CB45" s="45"/>
      <c r="CC45" s="45"/>
      <c r="CD45" s="45"/>
      <c r="CE45" s="45"/>
      <c r="CF45" s="45">
        <f>SUM(CF46:CM48)</f>
        <v>0</v>
      </c>
      <c r="CG45" s="45"/>
      <c r="CH45" s="45"/>
      <c r="CI45" s="45"/>
      <c r="CJ45" s="45"/>
      <c r="CK45" s="45"/>
      <c r="CL45" s="45"/>
      <c r="CM45" s="45"/>
      <c r="CN45" s="45">
        <f>SUM(CN46:CU48)</f>
        <v>0</v>
      </c>
      <c r="CO45" s="45"/>
      <c r="CP45" s="45"/>
      <c r="CQ45" s="45"/>
      <c r="CR45" s="45"/>
      <c r="CS45" s="45"/>
      <c r="CT45" s="45"/>
      <c r="CU45" s="45"/>
    </row>
    <row r="46" spans="1:99" ht="12.75" customHeight="1">
      <c r="A46" s="75" t="s">
        <v>274</v>
      </c>
      <c r="B46" s="75"/>
      <c r="C46" s="75"/>
      <c r="D46" s="75"/>
      <c r="E46" s="139"/>
      <c r="F46" s="305" t="s">
        <v>41</v>
      </c>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44" t="s">
        <v>276</v>
      </c>
      <c r="BE46" s="44"/>
      <c r="BF46" s="44"/>
      <c r="BG46" s="44"/>
      <c r="BH46" s="44"/>
      <c r="BI46" s="44"/>
      <c r="BJ46" s="44" t="s">
        <v>48</v>
      </c>
      <c r="BK46" s="44"/>
      <c r="BL46" s="44"/>
      <c r="BM46" s="44"/>
      <c r="BN46" s="44"/>
      <c r="BO46" s="44"/>
      <c r="BP46" s="302"/>
      <c r="BQ46" s="302"/>
      <c r="BR46" s="302"/>
      <c r="BS46" s="302"/>
      <c r="BT46" s="302"/>
      <c r="BU46" s="302"/>
      <c r="BV46" s="302"/>
      <c r="BW46" s="302"/>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row>
    <row r="47" spans="1:99" ht="12.75" customHeight="1">
      <c r="A47" s="130"/>
      <c r="B47" s="130"/>
      <c r="C47" s="130"/>
      <c r="D47" s="130"/>
      <c r="E47" s="131"/>
      <c r="F47" s="306" t="s">
        <v>247</v>
      </c>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44"/>
      <c r="BE47" s="44"/>
      <c r="BF47" s="44"/>
      <c r="BG47" s="44"/>
      <c r="BH47" s="44"/>
      <c r="BI47" s="44"/>
      <c r="BJ47" s="44"/>
      <c r="BK47" s="44"/>
      <c r="BL47" s="44"/>
      <c r="BM47" s="44"/>
      <c r="BN47" s="44"/>
      <c r="BO47" s="44"/>
      <c r="BP47" s="302"/>
      <c r="BQ47" s="302"/>
      <c r="BR47" s="302"/>
      <c r="BS47" s="302"/>
      <c r="BT47" s="302"/>
      <c r="BU47" s="302"/>
      <c r="BV47" s="302"/>
      <c r="BW47" s="302"/>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row>
    <row r="48" spans="1:99" ht="15" customHeight="1">
      <c r="A48" s="130" t="s">
        <v>275</v>
      </c>
      <c r="B48" s="130"/>
      <c r="C48" s="130"/>
      <c r="D48" s="130"/>
      <c r="E48" s="131"/>
      <c r="F48" s="197" t="s">
        <v>248</v>
      </c>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44" t="s">
        <v>277</v>
      </c>
      <c r="BE48" s="44"/>
      <c r="BF48" s="44"/>
      <c r="BG48" s="44"/>
      <c r="BH48" s="44"/>
      <c r="BI48" s="44"/>
      <c r="BJ48" s="44" t="s">
        <v>48</v>
      </c>
      <c r="BK48" s="44"/>
      <c r="BL48" s="44"/>
      <c r="BM48" s="44"/>
      <c r="BN48" s="44"/>
      <c r="BO48" s="44"/>
      <c r="BP48" s="302"/>
      <c r="BQ48" s="302"/>
      <c r="BR48" s="302"/>
      <c r="BS48" s="302"/>
      <c r="BT48" s="302"/>
      <c r="BU48" s="302"/>
      <c r="BV48" s="302"/>
      <c r="BW48" s="302"/>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row>
    <row r="49" spans="1:99" ht="15" customHeight="1">
      <c r="A49" s="130" t="s">
        <v>278</v>
      </c>
      <c r="B49" s="130"/>
      <c r="C49" s="130"/>
      <c r="D49" s="130"/>
      <c r="E49" s="131"/>
      <c r="F49" s="132" t="s">
        <v>284</v>
      </c>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44" t="s">
        <v>279</v>
      </c>
      <c r="BE49" s="44"/>
      <c r="BF49" s="44"/>
      <c r="BG49" s="44"/>
      <c r="BH49" s="44"/>
      <c r="BI49" s="44"/>
      <c r="BJ49" s="44" t="s">
        <v>48</v>
      </c>
      <c r="BK49" s="44"/>
      <c r="BL49" s="44"/>
      <c r="BM49" s="44"/>
      <c r="BN49" s="44"/>
      <c r="BO49" s="44"/>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304">
        <f>SUM(CN50:CU52)</f>
        <v>0</v>
      </c>
      <c r="CO49" s="304"/>
      <c r="CP49" s="304"/>
      <c r="CQ49" s="304"/>
      <c r="CR49" s="304"/>
      <c r="CS49" s="304"/>
      <c r="CT49" s="304"/>
      <c r="CU49" s="304"/>
    </row>
    <row r="50" spans="1:99" ht="12.75" customHeight="1">
      <c r="A50" s="130" t="s">
        <v>285</v>
      </c>
      <c r="B50" s="130"/>
      <c r="C50" s="130"/>
      <c r="D50" s="130"/>
      <c r="E50" s="131"/>
      <c r="F50" s="311" t="s">
        <v>41</v>
      </c>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44" t="s">
        <v>288</v>
      </c>
      <c r="BE50" s="44"/>
      <c r="BF50" s="44"/>
      <c r="BG50" s="44"/>
      <c r="BH50" s="44"/>
      <c r="BI50" s="44"/>
      <c r="BJ50" s="44" t="s">
        <v>48</v>
      </c>
      <c r="BK50" s="44"/>
      <c r="BL50" s="44"/>
      <c r="BM50" s="44"/>
      <c r="BN50" s="44"/>
      <c r="BO50" s="44"/>
      <c r="BP50" s="303"/>
      <c r="BQ50" s="303"/>
      <c r="BR50" s="303"/>
      <c r="BS50" s="303"/>
      <c r="BT50" s="303"/>
      <c r="BU50" s="303"/>
      <c r="BV50" s="303"/>
      <c r="BW50" s="303"/>
      <c r="BX50" s="125"/>
      <c r="BY50" s="125"/>
      <c r="BZ50" s="125"/>
      <c r="CA50" s="125"/>
      <c r="CB50" s="125"/>
      <c r="CC50" s="125"/>
      <c r="CD50" s="125"/>
      <c r="CE50" s="125"/>
      <c r="CF50" s="125"/>
      <c r="CG50" s="125"/>
      <c r="CH50" s="125"/>
      <c r="CI50" s="125"/>
      <c r="CJ50" s="125"/>
      <c r="CK50" s="125"/>
      <c r="CL50" s="125"/>
      <c r="CM50" s="125"/>
      <c r="CN50" s="46"/>
      <c r="CO50" s="46"/>
      <c r="CP50" s="46"/>
      <c r="CQ50" s="46"/>
      <c r="CR50" s="46"/>
      <c r="CS50" s="46"/>
      <c r="CT50" s="46"/>
      <c r="CU50" s="46"/>
    </row>
    <row r="51" spans="1:99" ht="12.75" customHeight="1">
      <c r="A51" s="130"/>
      <c r="B51" s="130"/>
      <c r="C51" s="130"/>
      <c r="D51" s="130"/>
      <c r="E51" s="131"/>
      <c r="F51" s="306" t="s">
        <v>247</v>
      </c>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44"/>
      <c r="BE51" s="44"/>
      <c r="BF51" s="44"/>
      <c r="BG51" s="44"/>
      <c r="BH51" s="44"/>
      <c r="BI51" s="44"/>
      <c r="BJ51" s="44"/>
      <c r="BK51" s="44"/>
      <c r="BL51" s="44"/>
      <c r="BM51" s="44"/>
      <c r="BN51" s="44"/>
      <c r="BO51" s="44"/>
      <c r="BP51" s="303"/>
      <c r="BQ51" s="303"/>
      <c r="BR51" s="303"/>
      <c r="BS51" s="303"/>
      <c r="BT51" s="303"/>
      <c r="BU51" s="303"/>
      <c r="BV51" s="303"/>
      <c r="BW51" s="303"/>
      <c r="BX51" s="125"/>
      <c r="BY51" s="125"/>
      <c r="BZ51" s="125"/>
      <c r="CA51" s="125"/>
      <c r="CB51" s="125"/>
      <c r="CC51" s="125"/>
      <c r="CD51" s="125"/>
      <c r="CE51" s="125"/>
      <c r="CF51" s="125"/>
      <c r="CG51" s="125"/>
      <c r="CH51" s="125"/>
      <c r="CI51" s="125"/>
      <c r="CJ51" s="125"/>
      <c r="CK51" s="125"/>
      <c r="CL51" s="125"/>
      <c r="CM51" s="125"/>
      <c r="CN51" s="46"/>
      <c r="CO51" s="46"/>
      <c r="CP51" s="46"/>
      <c r="CQ51" s="46"/>
      <c r="CR51" s="46"/>
      <c r="CS51" s="46"/>
      <c r="CT51" s="46"/>
      <c r="CU51" s="46"/>
    </row>
    <row r="52" spans="1:99" ht="15" customHeight="1">
      <c r="A52" s="130" t="s">
        <v>286</v>
      </c>
      <c r="B52" s="130"/>
      <c r="C52" s="130"/>
      <c r="D52" s="130"/>
      <c r="E52" s="131"/>
      <c r="F52" s="197" t="s">
        <v>287</v>
      </c>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44" t="s">
        <v>289</v>
      </c>
      <c r="BE52" s="44"/>
      <c r="BF52" s="44"/>
      <c r="BG52" s="44"/>
      <c r="BH52" s="44"/>
      <c r="BI52" s="44"/>
      <c r="BJ52" s="44" t="s">
        <v>48</v>
      </c>
      <c r="BK52" s="44"/>
      <c r="BL52" s="44"/>
      <c r="BM52" s="44"/>
      <c r="BN52" s="44"/>
      <c r="BO52" s="44"/>
      <c r="BP52" s="45"/>
      <c r="BQ52" s="45"/>
      <c r="BR52" s="45"/>
      <c r="BS52" s="45"/>
      <c r="BT52" s="45"/>
      <c r="BU52" s="45"/>
      <c r="BV52" s="45"/>
      <c r="BW52" s="45"/>
      <c r="BX52" s="152"/>
      <c r="BY52" s="153"/>
      <c r="BZ52" s="153"/>
      <c r="CA52" s="153"/>
      <c r="CB52" s="153"/>
      <c r="CC52" s="153"/>
      <c r="CD52" s="153"/>
      <c r="CE52" s="154"/>
      <c r="CF52" s="152"/>
      <c r="CG52" s="153"/>
      <c r="CH52" s="153"/>
      <c r="CI52" s="153"/>
      <c r="CJ52" s="153"/>
      <c r="CK52" s="153"/>
      <c r="CL52" s="153"/>
      <c r="CM52" s="154"/>
      <c r="CN52" s="46"/>
      <c r="CO52" s="46"/>
      <c r="CP52" s="46"/>
      <c r="CQ52" s="46"/>
      <c r="CR52" s="46"/>
      <c r="CS52" s="46"/>
      <c r="CT52" s="46"/>
      <c r="CU52" s="46"/>
    </row>
    <row r="53" spans="1:99" ht="12.75">
      <c r="A53" s="130" t="s">
        <v>292</v>
      </c>
      <c r="B53" s="130"/>
      <c r="C53" s="130"/>
      <c r="D53" s="130"/>
      <c r="E53" s="131"/>
      <c r="F53" s="333" t="s">
        <v>299</v>
      </c>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5"/>
      <c r="BD53" s="44" t="s">
        <v>290</v>
      </c>
      <c r="BE53" s="44"/>
      <c r="BF53" s="44"/>
      <c r="BG53" s="44"/>
      <c r="BH53" s="44"/>
      <c r="BI53" s="44"/>
      <c r="BJ53" s="44" t="s">
        <v>48</v>
      </c>
      <c r="BK53" s="44"/>
      <c r="BL53" s="44"/>
      <c r="BM53" s="44"/>
      <c r="BN53" s="44"/>
      <c r="BO53" s="44"/>
      <c r="BP53" s="303"/>
      <c r="BQ53" s="303"/>
      <c r="BR53" s="303"/>
      <c r="BS53" s="303"/>
      <c r="BT53" s="303"/>
      <c r="BU53" s="303"/>
      <c r="BV53" s="303"/>
      <c r="BW53" s="303"/>
      <c r="BX53" s="125"/>
      <c r="BY53" s="125"/>
      <c r="BZ53" s="125"/>
      <c r="CA53" s="125"/>
      <c r="CB53" s="125"/>
      <c r="CC53" s="125"/>
      <c r="CD53" s="125"/>
      <c r="CE53" s="125"/>
      <c r="CF53" s="125"/>
      <c r="CG53" s="125"/>
      <c r="CH53" s="125"/>
      <c r="CI53" s="125"/>
      <c r="CJ53" s="125"/>
      <c r="CK53" s="125"/>
      <c r="CL53" s="125"/>
      <c r="CM53" s="125"/>
      <c r="CN53" s="46"/>
      <c r="CO53" s="46"/>
      <c r="CP53" s="46"/>
      <c r="CQ53" s="46"/>
      <c r="CR53" s="46"/>
      <c r="CS53" s="46"/>
      <c r="CT53" s="46"/>
      <c r="CU53" s="46"/>
    </row>
    <row r="54" spans="1:99" ht="12.75" customHeight="1">
      <c r="A54" s="130"/>
      <c r="B54" s="130"/>
      <c r="C54" s="130"/>
      <c r="D54" s="130"/>
      <c r="E54" s="131"/>
      <c r="F54" s="332" t="s">
        <v>300</v>
      </c>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44"/>
      <c r="BE54" s="44"/>
      <c r="BF54" s="44"/>
      <c r="BG54" s="44"/>
      <c r="BH54" s="44"/>
      <c r="BI54" s="44"/>
      <c r="BJ54" s="44"/>
      <c r="BK54" s="44"/>
      <c r="BL54" s="44"/>
      <c r="BM54" s="44"/>
      <c r="BN54" s="44"/>
      <c r="BO54" s="44"/>
      <c r="BP54" s="303"/>
      <c r="BQ54" s="303"/>
      <c r="BR54" s="303"/>
      <c r="BS54" s="303"/>
      <c r="BT54" s="303"/>
      <c r="BU54" s="303"/>
      <c r="BV54" s="303"/>
      <c r="BW54" s="303"/>
      <c r="BX54" s="125"/>
      <c r="BY54" s="125"/>
      <c r="BZ54" s="125"/>
      <c r="CA54" s="125"/>
      <c r="CB54" s="125"/>
      <c r="CC54" s="125"/>
      <c r="CD54" s="125"/>
      <c r="CE54" s="125"/>
      <c r="CF54" s="125"/>
      <c r="CG54" s="125"/>
      <c r="CH54" s="125"/>
      <c r="CI54" s="125"/>
      <c r="CJ54" s="125"/>
      <c r="CK54" s="125"/>
      <c r="CL54" s="125"/>
      <c r="CM54" s="125"/>
      <c r="CN54" s="46"/>
      <c r="CO54" s="46"/>
      <c r="CP54" s="46"/>
      <c r="CQ54" s="46"/>
      <c r="CR54" s="46"/>
      <c r="CS54" s="46"/>
      <c r="CT54" s="46"/>
      <c r="CU54" s="46"/>
    </row>
    <row r="55" spans="1:99" ht="12.75">
      <c r="A55" s="130"/>
      <c r="B55" s="130"/>
      <c r="C55" s="130"/>
      <c r="D55" s="130"/>
      <c r="E55" s="131"/>
      <c r="F55" s="300" t="s">
        <v>294</v>
      </c>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44" t="s">
        <v>293</v>
      </c>
      <c r="BE55" s="44"/>
      <c r="BF55" s="44"/>
      <c r="BG55" s="44"/>
      <c r="BH55" s="44"/>
      <c r="BI55" s="44"/>
      <c r="BJ55" s="44"/>
      <c r="BK55" s="44"/>
      <c r="BL55" s="44"/>
      <c r="BM55" s="44"/>
      <c r="BN55" s="44"/>
      <c r="BO55" s="44"/>
      <c r="BP55" s="303"/>
      <c r="BQ55" s="303"/>
      <c r="BR55" s="303"/>
      <c r="BS55" s="303"/>
      <c r="BT55" s="303"/>
      <c r="BU55" s="303"/>
      <c r="BV55" s="303"/>
      <c r="BW55" s="303"/>
      <c r="BX55" s="125"/>
      <c r="BY55" s="125"/>
      <c r="BZ55" s="125"/>
      <c r="CA55" s="125"/>
      <c r="CB55" s="125"/>
      <c r="CC55" s="125"/>
      <c r="CD55" s="125"/>
      <c r="CE55" s="125"/>
      <c r="CF55" s="125"/>
      <c r="CG55" s="125"/>
      <c r="CH55" s="125"/>
      <c r="CI55" s="125"/>
      <c r="CJ55" s="125"/>
      <c r="CK55" s="125"/>
      <c r="CL55" s="125"/>
      <c r="CM55" s="125"/>
      <c r="CN55" s="46"/>
      <c r="CO55" s="46"/>
      <c r="CP55" s="46"/>
      <c r="CQ55" s="46"/>
      <c r="CR55" s="46"/>
      <c r="CS55" s="46"/>
      <c r="CT55" s="46"/>
      <c r="CU55" s="46"/>
    </row>
    <row r="56" spans="1:99" ht="12.75">
      <c r="A56" s="130"/>
      <c r="B56" s="130"/>
      <c r="C56" s="130"/>
      <c r="D56" s="130"/>
      <c r="E56" s="13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44"/>
      <c r="BE56" s="44"/>
      <c r="BF56" s="44"/>
      <c r="BG56" s="44"/>
      <c r="BH56" s="44"/>
      <c r="BI56" s="44"/>
      <c r="BJ56" s="44"/>
      <c r="BK56" s="44"/>
      <c r="BL56" s="44"/>
      <c r="BM56" s="44"/>
      <c r="BN56" s="44"/>
      <c r="BO56" s="44"/>
      <c r="BP56" s="303"/>
      <c r="BQ56" s="303"/>
      <c r="BR56" s="303"/>
      <c r="BS56" s="303"/>
      <c r="BT56" s="303"/>
      <c r="BU56" s="303"/>
      <c r="BV56" s="303"/>
      <c r="BW56" s="303"/>
      <c r="BX56" s="125"/>
      <c r="BY56" s="125"/>
      <c r="BZ56" s="125"/>
      <c r="CA56" s="125"/>
      <c r="CB56" s="125"/>
      <c r="CC56" s="125"/>
      <c r="CD56" s="125"/>
      <c r="CE56" s="125"/>
      <c r="CF56" s="125"/>
      <c r="CG56" s="125"/>
      <c r="CH56" s="125"/>
      <c r="CI56" s="125"/>
      <c r="CJ56" s="125"/>
      <c r="CK56" s="125"/>
      <c r="CL56" s="125"/>
      <c r="CM56" s="125"/>
      <c r="CN56" s="46"/>
      <c r="CO56" s="46"/>
      <c r="CP56" s="46"/>
      <c r="CQ56" s="46"/>
      <c r="CR56" s="46"/>
      <c r="CS56" s="46"/>
      <c r="CT56" s="46"/>
      <c r="CU56" s="46"/>
    </row>
    <row r="57" spans="1:99" ht="12.75">
      <c r="A57" s="130" t="s">
        <v>291</v>
      </c>
      <c r="B57" s="130"/>
      <c r="C57" s="130"/>
      <c r="D57" s="130"/>
      <c r="E57" s="131"/>
      <c r="F57" s="333" t="s">
        <v>301</v>
      </c>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5"/>
      <c r="BD57" s="44" t="s">
        <v>295</v>
      </c>
      <c r="BE57" s="44"/>
      <c r="BF57" s="44"/>
      <c r="BG57" s="44"/>
      <c r="BH57" s="44"/>
      <c r="BI57" s="44"/>
      <c r="BJ57" s="44" t="s">
        <v>48</v>
      </c>
      <c r="BK57" s="44"/>
      <c r="BL57" s="44"/>
      <c r="BM57" s="44"/>
      <c r="BN57" s="44"/>
      <c r="BO57" s="44"/>
      <c r="BP57" s="45">
        <f>SUM(BP9)</f>
        <v>4236682.93</v>
      </c>
      <c r="BQ57" s="48"/>
      <c r="BR57" s="48"/>
      <c r="BS57" s="48"/>
      <c r="BT57" s="48"/>
      <c r="BU57" s="48"/>
      <c r="BV57" s="48"/>
      <c r="BW57" s="48"/>
      <c r="BX57" s="45">
        <f>SUM(BX9)</f>
        <v>443882</v>
      </c>
      <c r="BY57" s="48"/>
      <c r="BZ57" s="48"/>
      <c r="CA57" s="48"/>
      <c r="CB57" s="48"/>
      <c r="CC57" s="48"/>
      <c r="CD57" s="48"/>
      <c r="CE57" s="48"/>
      <c r="CF57" s="45">
        <f>SUM(CF9)</f>
        <v>456090</v>
      </c>
      <c r="CG57" s="48"/>
      <c r="CH57" s="48"/>
      <c r="CI57" s="48"/>
      <c r="CJ57" s="48"/>
      <c r="CK57" s="48"/>
      <c r="CL57" s="48"/>
      <c r="CM57" s="48"/>
      <c r="CN57" s="45">
        <f>SUM(CN9)</f>
        <v>0</v>
      </c>
      <c r="CO57" s="48"/>
      <c r="CP57" s="48"/>
      <c r="CQ57" s="48"/>
      <c r="CR57" s="48"/>
      <c r="CS57" s="48"/>
      <c r="CT57" s="48"/>
      <c r="CU57" s="48"/>
    </row>
    <row r="58" spans="1:99" ht="12.75">
      <c r="A58" s="130"/>
      <c r="B58" s="130"/>
      <c r="C58" s="130"/>
      <c r="D58" s="130"/>
      <c r="E58" s="131"/>
      <c r="F58" s="332" t="s">
        <v>302</v>
      </c>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44"/>
      <c r="BE58" s="44"/>
      <c r="BF58" s="44"/>
      <c r="BG58" s="44"/>
      <c r="BH58" s="44"/>
      <c r="BI58" s="44"/>
      <c r="BJ58" s="44"/>
      <c r="BK58" s="44"/>
      <c r="BL58" s="44"/>
      <c r="BM58" s="44"/>
      <c r="BN58" s="44"/>
      <c r="BO58" s="44"/>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row>
    <row r="59" spans="1:99" ht="12.75">
      <c r="A59" s="130"/>
      <c r="B59" s="130"/>
      <c r="C59" s="130"/>
      <c r="D59" s="130"/>
      <c r="E59" s="131"/>
      <c r="F59" s="300" t="s">
        <v>294</v>
      </c>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44" t="s">
        <v>296</v>
      </c>
      <c r="BE59" s="44"/>
      <c r="BF59" s="44"/>
      <c r="BG59" s="44"/>
      <c r="BH59" s="44"/>
      <c r="BI59" s="44"/>
      <c r="BJ59" s="44"/>
      <c r="BK59" s="44"/>
      <c r="BL59" s="44"/>
      <c r="BM59" s="44"/>
      <c r="BN59" s="44"/>
      <c r="BO59" s="44"/>
      <c r="BP59" s="302"/>
      <c r="BQ59" s="302"/>
      <c r="BR59" s="302"/>
      <c r="BS59" s="302"/>
      <c r="BT59" s="302"/>
      <c r="BU59" s="302"/>
      <c r="BV59" s="302"/>
      <c r="BW59" s="302"/>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row>
    <row r="60" spans="1:99" ht="12.75">
      <c r="A60" s="130"/>
      <c r="B60" s="130"/>
      <c r="C60" s="130"/>
      <c r="D60" s="130"/>
      <c r="E60" s="13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44"/>
      <c r="BE60" s="44"/>
      <c r="BF60" s="44"/>
      <c r="BG60" s="44"/>
      <c r="BH60" s="44"/>
      <c r="BI60" s="44"/>
      <c r="BJ60" s="44"/>
      <c r="BK60" s="44"/>
      <c r="BL60" s="44"/>
      <c r="BM60" s="44"/>
      <c r="BN60" s="44"/>
      <c r="BO60" s="44"/>
      <c r="BP60" s="302"/>
      <c r="BQ60" s="302"/>
      <c r="BR60" s="302"/>
      <c r="BS60" s="302"/>
      <c r="BT60" s="302"/>
      <c r="BU60" s="302"/>
      <c r="BV60" s="302"/>
      <c r="BW60" s="302"/>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row>
    <row r="64" ht="12.75">
      <c r="A64" s="4" t="s">
        <v>297</v>
      </c>
    </row>
    <row r="65" spans="1:80" ht="12.75">
      <c r="A65" s="4" t="s">
        <v>298</v>
      </c>
      <c r="W65" s="72" t="s">
        <v>390</v>
      </c>
      <c r="X65" s="72"/>
      <c r="Y65" s="72"/>
      <c r="Z65" s="72"/>
      <c r="AA65" s="72"/>
      <c r="AB65" s="72"/>
      <c r="AC65" s="72"/>
      <c r="AD65" s="72"/>
      <c r="AE65" s="72"/>
      <c r="AF65" s="72"/>
      <c r="AG65" s="72"/>
      <c r="AH65" s="72"/>
      <c r="AI65" s="72"/>
      <c r="AJ65" s="72"/>
      <c r="AK65" s="72"/>
      <c r="AL65" s="72"/>
      <c r="AM65" s="72"/>
      <c r="AN65" s="72"/>
      <c r="AO65" s="72"/>
      <c r="AP65" s="72"/>
      <c r="AQ65" s="72"/>
      <c r="AR65" s="14"/>
      <c r="AS65" s="72"/>
      <c r="AT65" s="72"/>
      <c r="AU65" s="72"/>
      <c r="AV65" s="72"/>
      <c r="AW65" s="72"/>
      <c r="AX65" s="72"/>
      <c r="AY65" s="72"/>
      <c r="AZ65" s="72"/>
      <c r="BA65" s="72"/>
      <c r="BB65" s="72"/>
      <c r="BC65" s="72"/>
      <c r="BD65" s="72"/>
      <c r="BE65" s="72"/>
      <c r="BF65" s="72"/>
      <c r="BG65" s="14"/>
      <c r="BH65" s="72" t="s">
        <v>392</v>
      </c>
      <c r="BI65" s="72"/>
      <c r="BJ65" s="72"/>
      <c r="BK65" s="72"/>
      <c r="BL65" s="72"/>
      <c r="BM65" s="72"/>
      <c r="BN65" s="72"/>
      <c r="BO65" s="72"/>
      <c r="BP65" s="72"/>
      <c r="BQ65" s="72"/>
      <c r="BR65" s="72"/>
      <c r="BS65" s="72"/>
      <c r="BT65" s="72"/>
      <c r="BU65" s="72"/>
      <c r="BV65" s="72"/>
      <c r="BW65" s="72"/>
      <c r="BX65" s="72"/>
      <c r="BY65" s="72"/>
      <c r="BZ65" s="72"/>
      <c r="CA65" s="72"/>
      <c r="CB65" s="72"/>
    </row>
    <row r="66" spans="23:80" s="17" customFormat="1" ht="10.5">
      <c r="W66" s="74" t="s">
        <v>14</v>
      </c>
      <c r="X66" s="74"/>
      <c r="Y66" s="74"/>
      <c r="Z66" s="74"/>
      <c r="AA66" s="74"/>
      <c r="AB66" s="74"/>
      <c r="AC66" s="74"/>
      <c r="AD66" s="74"/>
      <c r="AE66" s="74"/>
      <c r="AF66" s="74"/>
      <c r="AG66" s="74"/>
      <c r="AH66" s="74"/>
      <c r="AI66" s="74"/>
      <c r="AJ66" s="74"/>
      <c r="AK66" s="74"/>
      <c r="AL66" s="74"/>
      <c r="AM66" s="74"/>
      <c r="AN66" s="74"/>
      <c r="AO66" s="74"/>
      <c r="AP66" s="74"/>
      <c r="AQ66" s="74"/>
      <c r="AR66" s="13"/>
      <c r="AS66" s="74" t="s">
        <v>12</v>
      </c>
      <c r="AT66" s="74"/>
      <c r="AU66" s="74"/>
      <c r="AV66" s="74"/>
      <c r="AW66" s="74"/>
      <c r="AX66" s="74"/>
      <c r="AY66" s="74"/>
      <c r="AZ66" s="74"/>
      <c r="BA66" s="74"/>
      <c r="BB66" s="74"/>
      <c r="BC66" s="74"/>
      <c r="BD66" s="74"/>
      <c r="BE66" s="74"/>
      <c r="BF66" s="74"/>
      <c r="BG66" s="13"/>
      <c r="BH66" s="74" t="s">
        <v>13</v>
      </c>
      <c r="BI66" s="74"/>
      <c r="BJ66" s="74"/>
      <c r="BK66" s="74"/>
      <c r="BL66" s="74"/>
      <c r="BM66" s="74"/>
      <c r="BN66" s="74"/>
      <c r="BO66" s="74"/>
      <c r="BP66" s="74"/>
      <c r="BQ66" s="74"/>
      <c r="BR66" s="74"/>
      <c r="BS66" s="74"/>
      <c r="BT66" s="74"/>
      <c r="BU66" s="74"/>
      <c r="BV66" s="74"/>
      <c r="BW66" s="74"/>
      <c r="BX66" s="74"/>
      <c r="BY66" s="74"/>
      <c r="BZ66" s="74"/>
      <c r="CA66" s="74"/>
      <c r="CB66" s="74"/>
    </row>
    <row r="67" ht="4.5" customHeight="1"/>
    <row r="68" spans="1:74" ht="12.75">
      <c r="A68" s="4" t="s">
        <v>303</v>
      </c>
      <c r="J68" s="72" t="s">
        <v>400</v>
      </c>
      <c r="K68" s="72"/>
      <c r="L68" s="72"/>
      <c r="M68" s="72"/>
      <c r="N68" s="72"/>
      <c r="O68" s="72"/>
      <c r="P68" s="72"/>
      <c r="Q68" s="72"/>
      <c r="R68" s="72"/>
      <c r="S68" s="72"/>
      <c r="T68" s="72"/>
      <c r="U68" s="72"/>
      <c r="V68" s="72"/>
      <c r="W68" s="72"/>
      <c r="X68" s="72"/>
      <c r="Y68" s="72"/>
      <c r="Z68" s="72"/>
      <c r="AA68" s="72"/>
      <c r="AB68" s="72"/>
      <c r="AC68" s="72"/>
      <c r="AD68" s="72"/>
      <c r="AF68" s="72" t="s">
        <v>401</v>
      </c>
      <c r="AG68" s="72"/>
      <c r="AH68" s="72"/>
      <c r="AI68" s="72"/>
      <c r="AJ68" s="72"/>
      <c r="AK68" s="72"/>
      <c r="AL68" s="72"/>
      <c r="AM68" s="72"/>
      <c r="AN68" s="72"/>
      <c r="AO68" s="72"/>
      <c r="AP68" s="72"/>
      <c r="AQ68" s="72"/>
      <c r="AR68" s="72"/>
      <c r="AS68" s="72"/>
      <c r="AT68" s="72"/>
      <c r="AU68" s="72"/>
      <c r="AV68" s="72"/>
      <c r="AW68" s="72"/>
      <c r="AX68" s="72"/>
      <c r="AY68" s="72"/>
      <c r="AZ68" s="72"/>
      <c r="BB68" s="72" t="s">
        <v>402</v>
      </c>
      <c r="BC68" s="72"/>
      <c r="BD68" s="72"/>
      <c r="BE68" s="72"/>
      <c r="BF68" s="72"/>
      <c r="BG68" s="72"/>
      <c r="BH68" s="72"/>
      <c r="BI68" s="72"/>
      <c r="BJ68" s="72"/>
      <c r="BK68" s="72"/>
      <c r="BL68" s="72"/>
      <c r="BM68" s="72"/>
      <c r="BN68" s="72"/>
      <c r="BO68" s="72"/>
      <c r="BP68" s="72"/>
      <c r="BQ68" s="72"/>
      <c r="BR68" s="72"/>
      <c r="BS68" s="72"/>
      <c r="BT68" s="72"/>
      <c r="BU68" s="72"/>
      <c r="BV68" s="72"/>
    </row>
    <row r="69" spans="10:74" s="17" customFormat="1" ht="10.5">
      <c r="J69" s="74" t="s">
        <v>14</v>
      </c>
      <c r="K69" s="74"/>
      <c r="L69" s="74"/>
      <c r="M69" s="74"/>
      <c r="N69" s="74"/>
      <c r="O69" s="74"/>
      <c r="P69" s="74"/>
      <c r="Q69" s="74"/>
      <c r="R69" s="74"/>
      <c r="S69" s="74"/>
      <c r="T69" s="74"/>
      <c r="U69" s="74"/>
      <c r="V69" s="74"/>
      <c r="W69" s="74"/>
      <c r="X69" s="74"/>
      <c r="Y69" s="74"/>
      <c r="Z69" s="74"/>
      <c r="AA69" s="74"/>
      <c r="AB69" s="74"/>
      <c r="AC69" s="74"/>
      <c r="AD69" s="74"/>
      <c r="AF69" s="74" t="s">
        <v>304</v>
      </c>
      <c r="AG69" s="74"/>
      <c r="AH69" s="74"/>
      <c r="AI69" s="74"/>
      <c r="AJ69" s="74"/>
      <c r="AK69" s="74"/>
      <c r="AL69" s="74"/>
      <c r="AM69" s="74"/>
      <c r="AN69" s="74"/>
      <c r="AO69" s="74"/>
      <c r="AP69" s="74"/>
      <c r="AQ69" s="74"/>
      <c r="AR69" s="74"/>
      <c r="AS69" s="74"/>
      <c r="AT69" s="74"/>
      <c r="AU69" s="74"/>
      <c r="AV69" s="74"/>
      <c r="AW69" s="74"/>
      <c r="AX69" s="74"/>
      <c r="AY69" s="74"/>
      <c r="AZ69" s="74"/>
      <c r="BB69" s="74" t="s">
        <v>315</v>
      </c>
      <c r="BC69" s="74"/>
      <c r="BD69" s="74"/>
      <c r="BE69" s="74"/>
      <c r="BF69" s="74"/>
      <c r="BG69" s="74"/>
      <c r="BH69" s="74"/>
      <c r="BI69" s="74"/>
      <c r="BJ69" s="74"/>
      <c r="BK69" s="74"/>
      <c r="BL69" s="74"/>
      <c r="BM69" s="74"/>
      <c r="BN69" s="74"/>
      <c r="BO69" s="74"/>
      <c r="BP69" s="74"/>
      <c r="BQ69" s="74"/>
      <c r="BR69" s="74"/>
      <c r="BS69" s="74"/>
      <c r="BT69" s="74"/>
      <c r="BU69" s="74"/>
      <c r="BV69" s="74"/>
    </row>
    <row r="70" ht="4.5" customHeight="1"/>
    <row r="71" spans="2:24" ht="12.75">
      <c r="B71" s="5" t="s">
        <v>11</v>
      </c>
      <c r="C71" s="75"/>
      <c r="D71" s="75"/>
      <c r="E71" s="75"/>
      <c r="F71" s="4" t="s">
        <v>8</v>
      </c>
      <c r="H71" s="75"/>
      <c r="I71" s="75"/>
      <c r="J71" s="75"/>
      <c r="K71" s="75"/>
      <c r="L71" s="75"/>
      <c r="M71" s="75"/>
      <c r="N71" s="75"/>
      <c r="O71" s="75"/>
      <c r="P71" s="75"/>
      <c r="Q71" s="75"/>
      <c r="R71" s="75"/>
      <c r="S71" s="76">
        <v>20</v>
      </c>
      <c r="T71" s="76"/>
      <c r="U71" s="77"/>
      <c r="V71" s="77"/>
      <c r="W71" s="77"/>
      <c r="X71" s="4" t="s">
        <v>9</v>
      </c>
    </row>
    <row r="72" ht="13.5" thickBot="1"/>
    <row r="73" spans="1:60" ht="12.75">
      <c r="A73" s="19"/>
      <c r="B73" s="20" t="s">
        <v>305</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1"/>
    </row>
    <row r="74" spans="1:60" ht="12.75">
      <c r="A74" s="2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23"/>
    </row>
    <row r="75" spans="1:60" s="18" customFormat="1" ht="10.5">
      <c r="A75" s="24"/>
      <c r="B75" s="74" t="s">
        <v>306</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25"/>
    </row>
    <row r="76" spans="1:60" ht="12.75">
      <c r="A76" s="22"/>
      <c r="B76" s="72"/>
      <c r="C76" s="72"/>
      <c r="D76" s="72"/>
      <c r="E76" s="72"/>
      <c r="F76" s="72"/>
      <c r="G76" s="72"/>
      <c r="H76" s="72"/>
      <c r="I76" s="72"/>
      <c r="J76" s="72"/>
      <c r="K76" s="72"/>
      <c r="L76" s="72"/>
      <c r="M76" s="72"/>
      <c r="N76" s="72"/>
      <c r="O76" s="72"/>
      <c r="P76" s="6"/>
      <c r="Q76" s="6"/>
      <c r="R76" s="6"/>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23"/>
    </row>
    <row r="77" spans="1:60" s="17" customFormat="1" ht="10.5">
      <c r="A77" s="26"/>
      <c r="B77" s="74" t="s">
        <v>12</v>
      </c>
      <c r="C77" s="74"/>
      <c r="D77" s="74"/>
      <c r="E77" s="74"/>
      <c r="F77" s="74"/>
      <c r="G77" s="74"/>
      <c r="H77" s="74"/>
      <c r="I77" s="74"/>
      <c r="J77" s="74"/>
      <c r="K77" s="74"/>
      <c r="L77" s="74"/>
      <c r="M77" s="74"/>
      <c r="N77" s="74"/>
      <c r="O77" s="74"/>
      <c r="P77" s="27"/>
      <c r="Q77" s="27"/>
      <c r="R77" s="27"/>
      <c r="S77" s="74" t="s">
        <v>13</v>
      </c>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28"/>
    </row>
    <row r="78" spans="1:60" ht="12.75">
      <c r="A78" s="22"/>
      <c r="B78" s="29" t="s">
        <v>11</v>
      </c>
      <c r="C78" s="75"/>
      <c r="D78" s="75"/>
      <c r="E78" s="75"/>
      <c r="F78" s="6" t="s">
        <v>8</v>
      </c>
      <c r="G78" s="6"/>
      <c r="H78" s="75"/>
      <c r="I78" s="75"/>
      <c r="J78" s="75"/>
      <c r="K78" s="75"/>
      <c r="L78" s="75"/>
      <c r="M78" s="75"/>
      <c r="N78" s="75"/>
      <c r="O78" s="75"/>
      <c r="P78" s="75"/>
      <c r="Q78" s="75"/>
      <c r="R78" s="75"/>
      <c r="S78" s="336">
        <v>20</v>
      </c>
      <c r="T78" s="336"/>
      <c r="U78" s="77"/>
      <c r="V78" s="77"/>
      <c r="W78" s="77"/>
      <c r="X78" s="6" t="s">
        <v>9</v>
      </c>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23"/>
    </row>
    <row r="79" spans="1:60" ht="4.5" customHeight="1" thickBot="1">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2"/>
    </row>
  </sheetData>
  <sheetProtection/>
  <mergeCells count="295">
    <mergeCell ref="A9:E9"/>
    <mergeCell ref="F11:BC11"/>
    <mergeCell ref="BX22:CE23"/>
    <mergeCell ref="BX24:CE26"/>
    <mergeCell ref="A1:CU1"/>
    <mergeCell ref="F12:BC12"/>
    <mergeCell ref="F13:BC13"/>
    <mergeCell ref="F14:BC14"/>
    <mergeCell ref="F15:BC15"/>
    <mergeCell ref="F16:BC16"/>
    <mergeCell ref="A7:E7"/>
    <mergeCell ref="A8:E8"/>
    <mergeCell ref="BB68:BV68"/>
    <mergeCell ref="BB69:BV69"/>
    <mergeCell ref="F17:BC17"/>
    <mergeCell ref="F25:BC25"/>
    <mergeCell ref="W65:AQ65"/>
    <mergeCell ref="AS65:BF65"/>
    <mergeCell ref="BH65:CB65"/>
    <mergeCell ref="W66:AQ66"/>
    <mergeCell ref="AS66:BF66"/>
    <mergeCell ref="BH66:CB66"/>
    <mergeCell ref="C78:E78"/>
    <mergeCell ref="H78:R78"/>
    <mergeCell ref="S78:T78"/>
    <mergeCell ref="U78:W78"/>
    <mergeCell ref="C71:E71"/>
    <mergeCell ref="H71:R71"/>
    <mergeCell ref="S71:T71"/>
    <mergeCell ref="U71:W71"/>
    <mergeCell ref="B74:BG74"/>
    <mergeCell ref="B75:BG75"/>
    <mergeCell ref="A53:E54"/>
    <mergeCell ref="A39:E40"/>
    <mergeCell ref="B76:O76"/>
    <mergeCell ref="B77:O77"/>
    <mergeCell ref="S76:BG76"/>
    <mergeCell ref="S77:BG77"/>
    <mergeCell ref="J68:AD68"/>
    <mergeCell ref="J69:AD69"/>
    <mergeCell ref="AF68:AZ68"/>
    <mergeCell ref="AF69:AZ69"/>
    <mergeCell ref="F53:BC53"/>
    <mergeCell ref="F45:BC45"/>
    <mergeCell ref="A57:E58"/>
    <mergeCell ref="A59:E60"/>
    <mergeCell ref="A46:E47"/>
    <mergeCell ref="F50:BC50"/>
    <mergeCell ref="F57:BC57"/>
    <mergeCell ref="F58:BC58"/>
    <mergeCell ref="A10:E18"/>
    <mergeCell ref="A19:E21"/>
    <mergeCell ref="A36:E37"/>
    <mergeCell ref="A22:E23"/>
    <mergeCell ref="A24:E26"/>
    <mergeCell ref="A27:E29"/>
    <mergeCell ref="A30:E31"/>
    <mergeCell ref="A32:E33"/>
    <mergeCell ref="A55:E56"/>
    <mergeCell ref="A38:E38"/>
    <mergeCell ref="F29:BC29"/>
    <mergeCell ref="F56:BC56"/>
    <mergeCell ref="F52:BC52"/>
    <mergeCell ref="A49:E49"/>
    <mergeCell ref="A50:E51"/>
    <mergeCell ref="A52:E52"/>
    <mergeCell ref="F54:BC54"/>
    <mergeCell ref="F51:BC51"/>
    <mergeCell ref="F22:BC22"/>
    <mergeCell ref="BD22:BI23"/>
    <mergeCell ref="BJ22:BO23"/>
    <mergeCell ref="BP22:BW23"/>
    <mergeCell ref="F23:BC23"/>
    <mergeCell ref="F24:BC24"/>
    <mergeCell ref="BD24:BI26"/>
    <mergeCell ref="BJ24:BO26"/>
    <mergeCell ref="BP24:BW26"/>
    <mergeCell ref="F26:BC26"/>
    <mergeCell ref="CF39:CM40"/>
    <mergeCell ref="BX38:CE38"/>
    <mergeCell ref="F42:BC42"/>
    <mergeCell ref="BP36:BW37"/>
    <mergeCell ref="BX36:CE37"/>
    <mergeCell ref="BX39:CE40"/>
    <mergeCell ref="F40:BC40"/>
    <mergeCell ref="BP39:BW40"/>
    <mergeCell ref="BP38:BW38"/>
    <mergeCell ref="BD36:BI37"/>
    <mergeCell ref="BJ19:BO21"/>
    <mergeCell ref="BP19:BW21"/>
    <mergeCell ref="BX43:CE43"/>
    <mergeCell ref="BD43:BI43"/>
    <mergeCell ref="BJ43:BO43"/>
    <mergeCell ref="BX44:CE44"/>
    <mergeCell ref="BD38:BI38"/>
    <mergeCell ref="BJ39:BO40"/>
    <mergeCell ref="BJ41:BO42"/>
    <mergeCell ref="BD30:BI31"/>
    <mergeCell ref="F38:BC38"/>
    <mergeCell ref="BJ38:BO38"/>
    <mergeCell ref="BJ27:BO29"/>
    <mergeCell ref="BX27:CE29"/>
    <mergeCell ref="BD19:BI21"/>
    <mergeCell ref="BP53:BW54"/>
    <mergeCell ref="BX53:CE54"/>
    <mergeCell ref="BP41:BW42"/>
    <mergeCell ref="BX41:CE42"/>
    <mergeCell ref="BD41:BI42"/>
    <mergeCell ref="F7:BC7"/>
    <mergeCell ref="CN39:CU40"/>
    <mergeCell ref="CN24:CU26"/>
    <mergeCell ref="CF27:CM29"/>
    <mergeCell ref="CN27:CU29"/>
    <mergeCell ref="F28:BC28"/>
    <mergeCell ref="F20:BC20"/>
    <mergeCell ref="BJ36:BO37"/>
    <mergeCell ref="F37:BC37"/>
    <mergeCell ref="BP27:BW29"/>
    <mergeCell ref="BP7:BW7"/>
    <mergeCell ref="BX7:CE7"/>
    <mergeCell ref="CF7:CM7"/>
    <mergeCell ref="BJ7:BO7"/>
    <mergeCell ref="BP10:BW18"/>
    <mergeCell ref="BX10:CE18"/>
    <mergeCell ref="CF10:CM18"/>
    <mergeCell ref="BP9:BW9"/>
    <mergeCell ref="CF9:CM9"/>
    <mergeCell ref="BJ9:BO9"/>
    <mergeCell ref="CN9:CU9"/>
    <mergeCell ref="CN7:CU7"/>
    <mergeCell ref="CF38:CM38"/>
    <mergeCell ref="CN22:CU23"/>
    <mergeCell ref="CF22:CM23"/>
    <mergeCell ref="CF24:CM26"/>
    <mergeCell ref="CN10:CU18"/>
    <mergeCell ref="CF36:CM37"/>
    <mergeCell ref="CF30:CM31"/>
    <mergeCell ref="CF34:CM35"/>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43:E43"/>
    <mergeCell ref="F43:BC43"/>
    <mergeCell ref="F9:BC9"/>
    <mergeCell ref="F6:BC6"/>
    <mergeCell ref="A41:E42"/>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F27:BC27"/>
    <mergeCell ref="BP8:BW8"/>
    <mergeCell ref="A44:E44"/>
    <mergeCell ref="F44:BC44"/>
    <mergeCell ref="BD44:BI44"/>
    <mergeCell ref="BJ44:BO44"/>
    <mergeCell ref="BP44:BW44"/>
    <mergeCell ref="BP43:BW43"/>
    <mergeCell ref="F10:BC10"/>
    <mergeCell ref="BD10:BI18"/>
    <mergeCell ref="F49:BC49"/>
    <mergeCell ref="BD53:BI54"/>
    <mergeCell ref="F41:BC41"/>
    <mergeCell ref="BD52:BI52"/>
    <mergeCell ref="F8:BC8"/>
    <mergeCell ref="BD8:BI8"/>
    <mergeCell ref="BD39:BI40"/>
    <mergeCell ref="BD9:BI9"/>
    <mergeCell ref="F39:BC39"/>
    <mergeCell ref="F21:BC21"/>
    <mergeCell ref="CF43:CM43"/>
    <mergeCell ref="CN43:CU43"/>
    <mergeCell ref="CF19:CM21"/>
    <mergeCell ref="CN19:CU21"/>
    <mergeCell ref="F18:BC18"/>
    <mergeCell ref="F19:BC19"/>
    <mergeCell ref="F36:BC36"/>
    <mergeCell ref="BJ10:BO18"/>
    <mergeCell ref="CN41:CU42"/>
    <mergeCell ref="BD27:BI29"/>
    <mergeCell ref="CN44:CU44"/>
    <mergeCell ref="BJ45:BO45"/>
    <mergeCell ref="A45:E45"/>
    <mergeCell ref="BP45:BW45"/>
    <mergeCell ref="CF45:CM45"/>
    <mergeCell ref="BD45:BI45"/>
    <mergeCell ref="BX45:CE45"/>
    <mergeCell ref="CN45:CU45"/>
    <mergeCell ref="CF41:CM42"/>
    <mergeCell ref="BX19:CE21"/>
    <mergeCell ref="CF44:CM44"/>
    <mergeCell ref="A48:E48"/>
    <mergeCell ref="F48:BC48"/>
    <mergeCell ref="BD48:BI48"/>
    <mergeCell ref="BJ48:BO48"/>
    <mergeCell ref="F46:BC46"/>
    <mergeCell ref="BD46:BI47"/>
    <mergeCell ref="F47:BC47"/>
    <mergeCell ref="BD49:BI49"/>
    <mergeCell ref="BJ49:BO49"/>
    <mergeCell ref="BP49:BW49"/>
    <mergeCell ref="BD50:BI51"/>
    <mergeCell ref="BP50:BW51"/>
    <mergeCell ref="BJ46:BO47"/>
    <mergeCell ref="BP46:BW47"/>
    <mergeCell ref="BP48:BW48"/>
    <mergeCell ref="BX46:CE47"/>
    <mergeCell ref="BX48:CE48"/>
    <mergeCell ref="CN46:CU47"/>
    <mergeCell ref="CN48:CU48"/>
    <mergeCell ref="BX50:CE51"/>
    <mergeCell ref="CF50:CM51"/>
    <mergeCell ref="BJ53:BO54"/>
    <mergeCell ref="BX52:CE52"/>
    <mergeCell ref="BX55:CE56"/>
    <mergeCell ref="CN49:CU49"/>
    <mergeCell ref="CN50:CU51"/>
    <mergeCell ref="BX49:CE49"/>
    <mergeCell ref="BJ50:BO51"/>
    <mergeCell ref="CN52:CU52"/>
    <mergeCell ref="CN55:CU56"/>
    <mergeCell ref="BJ57:BO58"/>
    <mergeCell ref="BP57:BW58"/>
    <mergeCell ref="BX57:CE58"/>
    <mergeCell ref="CF46:CM47"/>
    <mergeCell ref="CF48:CM48"/>
    <mergeCell ref="CF49:CM49"/>
    <mergeCell ref="BP52:BW52"/>
    <mergeCell ref="BJ55:BO56"/>
    <mergeCell ref="BP55:BW56"/>
    <mergeCell ref="BJ52:BO52"/>
    <mergeCell ref="F55:BC55"/>
    <mergeCell ref="BD55:BI56"/>
    <mergeCell ref="BX59:CE60"/>
    <mergeCell ref="CF59:CM60"/>
    <mergeCell ref="F60:BC60"/>
    <mergeCell ref="F59:BC59"/>
    <mergeCell ref="BD59:BI60"/>
    <mergeCell ref="BJ59:BO60"/>
    <mergeCell ref="BP59:BW60"/>
    <mergeCell ref="BD57:BI58"/>
    <mergeCell ref="CN57:CU58"/>
    <mergeCell ref="CN59:CU60"/>
    <mergeCell ref="CN53:CU54"/>
    <mergeCell ref="CF53:CM54"/>
    <mergeCell ref="CF57:CM58"/>
    <mergeCell ref="CF52:CM52"/>
    <mergeCell ref="CF55:CM56"/>
    <mergeCell ref="BJ30:BO31"/>
    <mergeCell ref="BP30:BW31"/>
    <mergeCell ref="BX30:CE31"/>
    <mergeCell ref="BX32:CE33"/>
    <mergeCell ref="CN30:CU32"/>
    <mergeCell ref="F30:BC30"/>
    <mergeCell ref="F31:BC31"/>
    <mergeCell ref="F32:BC33"/>
    <mergeCell ref="BD32:BI33"/>
    <mergeCell ref="BJ32:BO33"/>
    <mergeCell ref="BP32:BW33"/>
    <mergeCell ref="CF32:CM33"/>
    <mergeCell ref="CN33:CU35"/>
    <mergeCell ref="CN36:CU38"/>
    <mergeCell ref="A34:E35"/>
    <mergeCell ref="F34:BC35"/>
    <mergeCell ref="BD34:BI35"/>
    <mergeCell ref="BJ34:BO35"/>
    <mergeCell ref="BP34:BW35"/>
    <mergeCell ref="BX34:CE3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45"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37890625" defaultRowHeight="12.75"/>
  <cols>
    <col min="1" max="16384" width="1.37890625" style="4"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341" t="s">
        <v>307</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row>
    <row r="3" spans="1:99" s="16" customFormat="1" ht="11.25"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row>
    <row r="4" spans="1:99" s="16" customFormat="1" ht="11.25" customHeight="1">
      <c r="A4" s="341" t="s">
        <v>316</v>
      </c>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row>
    <row r="5" spans="1:99" s="16" customFormat="1" ht="11.25" customHeigh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row>
    <row r="6" spans="1:99" s="16" customFormat="1" ht="11.2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c r="CU6" s="342"/>
    </row>
    <row r="7" spans="1:99" s="16" customFormat="1" ht="11.25" customHeigh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row>
    <row r="8" spans="1:99" s="16" customFormat="1" ht="11.25" customHeigh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row>
    <row r="9" spans="1:99" s="16" customFormat="1" ht="11.25" customHeight="1">
      <c r="A9" s="341" t="s">
        <v>0</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row>
    <row r="10" spans="1:99" s="16" customFormat="1" ht="12" customHeigh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row>
    <row r="11" s="16" customFormat="1" ht="12" customHeight="1">
      <c r="A11" s="15" t="s">
        <v>309</v>
      </c>
    </row>
    <row r="12" s="16" customFormat="1" ht="12" customHeight="1">
      <c r="A12" s="15" t="s">
        <v>308</v>
      </c>
    </row>
    <row r="13" s="16" customFormat="1" ht="12" customHeight="1">
      <c r="A13" s="15" t="s">
        <v>1</v>
      </c>
    </row>
    <row r="14" spans="1:99" s="16" customFormat="1" ht="11.25" customHeight="1">
      <c r="A14" s="341" t="s">
        <v>317</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342"/>
    </row>
    <row r="15" spans="1:99" s="16" customFormat="1" ht="11.25" customHeight="1">
      <c r="A15" s="3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row>
    <row r="16"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ht="12.75"/>
    <row r="24" s="34" customFormat="1" ht="12.75"/>
    <row r="25" s="34" customFormat="1" ht="12.75"/>
    <row r="26" s="34" customFormat="1" ht="12.75"/>
    <row r="27" s="34" customFormat="1" ht="12.75"/>
    <row r="28" s="34" customFormat="1" ht="12.75"/>
    <row r="29" s="34" customFormat="1" ht="12.75"/>
    <row r="30" s="3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VageroM</cp:lastModifiedBy>
  <cp:lastPrinted>2020-04-15T11:54:13Z</cp:lastPrinted>
  <dcterms:created xsi:type="dcterms:W3CDTF">2004-09-19T06:34:55Z</dcterms:created>
  <dcterms:modified xsi:type="dcterms:W3CDTF">2020-06-15T05:16:06Z</dcterms:modified>
  <cp:category/>
  <cp:version/>
  <cp:contentType/>
  <cp:contentStatus/>
</cp:coreProperties>
</file>